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2"/>
  </bookViews>
  <sheets>
    <sheet name="ZAŁ.1.1 P. BUDOWLANE" sheetId="2" r:id="rId1"/>
    <sheet name="ZAŁ. 1.2 P. ELEKTRYCZNE" sheetId="4" r:id="rId2"/>
    <sheet name="ZAŁ. 1.3 P. SANITARNE" sheetId="3" r:id="rId3"/>
  </sheets>
  <definedNames>
    <definedName name="_xlnm.Print_Area" localSheetId="1">'ZAŁ. 1.2 P. ELEKTRYCZNE'!$A$1:$L$27</definedName>
    <definedName name="_xlnm.Print_Area" localSheetId="2">'ZAŁ. 1.3 P. SANITARNE'!$A$1:$P$22</definedName>
    <definedName name="_xlnm.Print_Area" localSheetId="0">'ZAŁ.1.1 P. BUDOWLANE'!$A$1:$T$42</definedName>
  </definedNames>
  <calcPr calcId="125725"/>
</workbook>
</file>

<file path=xl/calcChain.xml><?xml version="1.0" encoding="utf-8"?>
<calcChain xmlns="http://schemas.openxmlformats.org/spreadsheetml/2006/main">
  <c r="R42" i="2"/>
  <c r="T41"/>
  <c r="P41"/>
  <c r="L41"/>
  <c r="P18" i="3"/>
  <c r="P19"/>
  <c r="P20"/>
  <c r="P17"/>
  <c r="P14"/>
  <c r="P12"/>
  <c r="P6"/>
  <c r="P7"/>
  <c r="P8"/>
  <c r="P9"/>
  <c r="P10"/>
  <c r="P11"/>
  <c r="P5"/>
  <c r="L20"/>
  <c r="L21" s="1"/>
  <c r="L24" i="4"/>
  <c r="L25"/>
  <c r="L26"/>
  <c r="L23"/>
  <c r="L21"/>
  <c r="L20"/>
  <c r="L19"/>
  <c r="L17"/>
  <c r="L8"/>
  <c r="L9"/>
  <c r="L10"/>
  <c r="L11"/>
  <c r="L12"/>
  <c r="L13"/>
  <c r="L14"/>
  <c r="L15"/>
  <c r="L16"/>
  <c r="L7"/>
  <c r="P40" i="2"/>
  <c r="T37"/>
  <c r="T30"/>
  <c r="T31"/>
  <c r="T32"/>
  <c r="T33"/>
  <c r="T34"/>
  <c r="T35"/>
  <c r="T36"/>
  <c r="T29"/>
  <c r="T26"/>
  <c r="T22"/>
  <c r="T23"/>
  <c r="T24"/>
  <c r="T25"/>
  <c r="T21"/>
  <c r="T19"/>
  <c r="T12"/>
  <c r="T13"/>
  <c r="T14"/>
  <c r="T15"/>
  <c r="T16"/>
  <c r="T17"/>
  <c r="T18"/>
  <c r="T11"/>
  <c r="T8"/>
  <c r="T9"/>
  <c r="T7"/>
  <c r="P26"/>
  <c r="P22"/>
  <c r="L39"/>
  <c r="L38"/>
  <c r="L37"/>
  <c r="L30"/>
  <c r="L31"/>
  <c r="L32"/>
  <c r="L33"/>
  <c r="L34"/>
  <c r="L35"/>
  <c r="L36"/>
  <c r="L29"/>
  <c r="L24"/>
  <c r="L25"/>
  <c r="L23"/>
  <c r="L21"/>
  <c r="L19"/>
  <c r="L8"/>
  <c r="L9"/>
  <c r="L10"/>
  <c r="L11"/>
  <c r="L12"/>
  <c r="L13"/>
  <c r="L14"/>
  <c r="L15"/>
  <c r="L16"/>
  <c r="L17"/>
  <c r="L18"/>
  <c r="L7"/>
  <c r="P21" i="3" l="1"/>
  <c r="O22" s="1"/>
  <c r="L27" i="4"/>
</calcChain>
</file>

<file path=xl/sharedStrings.xml><?xml version="1.0" encoding="utf-8"?>
<sst xmlns="http://schemas.openxmlformats.org/spreadsheetml/2006/main" count="135" uniqueCount="55">
  <si>
    <t>lp.</t>
  </si>
  <si>
    <t>Powierzchnia użytkowa [m2]</t>
  </si>
  <si>
    <t xml:space="preserve">Powierzchnia zabudowy
[m2]
</t>
  </si>
  <si>
    <t>b.d.</t>
  </si>
  <si>
    <t>b.d</t>
  </si>
  <si>
    <t xml:space="preserve">Infrastruktura zewnętrzna 
Sieci wodne zewnętrzne
</t>
  </si>
  <si>
    <t xml:space="preserve">Infrastruktura zewnętrzna 
Sieci kanalizacyjne
</t>
  </si>
  <si>
    <t xml:space="preserve">Infrastruktura zewnętrzna 
Infrastruktura drogowa
</t>
  </si>
  <si>
    <t>Stacja zgazowania tlenu ciekłego</t>
  </si>
  <si>
    <t>Parking główny</t>
  </si>
  <si>
    <t>Budynek Główny Rozbudowa</t>
  </si>
  <si>
    <t xml:space="preserve">Stara kotłownia ze stacją wodociągową 
/Budynek mieszkalny nr 4 z 1917 r.
Budynek mieszkalny nr 5 z 1917 r
</t>
  </si>
  <si>
    <t xml:space="preserve">Budynek agregatu prądotwórczego 
/Budynek transformatorowni z 1961 r. (agregat)
</t>
  </si>
  <si>
    <t xml:space="preserve">Budynek warsztatów nr 4
/Budynek mieszkalny nr 4 z 1917 r.
Budynek mieszkalny nr 5 z 1917 r.
</t>
  </si>
  <si>
    <t xml:space="preserve">Transformatorownia
/brak
</t>
  </si>
  <si>
    <t xml:space="preserve">Budynek masarni
/Archiwum (dawna masarnia) z 1961 r.
</t>
  </si>
  <si>
    <t xml:space="preserve">Budynek warsztatów technicznych
/Magazyn inwestorski z 1988 
</t>
  </si>
  <si>
    <t xml:space="preserve">Budynek spalarni odpadów medycznych
/Spalarnia odpadów z 1991 r.
</t>
  </si>
  <si>
    <t xml:space="preserve">Budynek socjalny oczyszczalni ścieków
/Budynek socjalno-techniczny oczyszczalni z 1986 r.
</t>
  </si>
  <si>
    <t xml:space="preserve">Budynek Chlorowni
/Chlorownia na terenie biobloku
</t>
  </si>
  <si>
    <t xml:space="preserve">Budynek kotłowni ze stacją uzdatniania wody
/Kotłownia nowa 6MW z 1986 
</t>
  </si>
  <si>
    <t xml:space="preserve">Garaż na autobus
/Garaż na autobus z 1963 r.
</t>
  </si>
  <si>
    <t xml:space="preserve">Warsztaty ślusarni i stolarni
/Budynek warsztatów z 1965 r. stolarnia, ślusarnia
</t>
  </si>
  <si>
    <t xml:space="preserve">Budynek kuchni, pralni i kina
/Budynek mieszkalny nr 6 i nr 6A (pralnia, kuchnia, kino)
</t>
  </si>
  <si>
    <t xml:space="preserve">Węzeł cieplny
/Budynek kotłowni – biuro (ogród) z 1964 r.
</t>
  </si>
  <si>
    <t xml:space="preserve">Skład opału
/Wiata z 1991 r.
</t>
  </si>
  <si>
    <t xml:space="preserve">Magazyn surowców wtórnych
/Magazyn na makulaturę z 1970 r.
</t>
  </si>
  <si>
    <t xml:space="preserve">Budynek chlewni (magazyn OC)
/Budynek gospodarczy
</t>
  </si>
  <si>
    <t xml:space="preserve">Magazyn ziemniaków
/Przechowalnia ziemniaków z 1968 </t>
  </si>
  <si>
    <t xml:space="preserve">Budynek Główny
/Budynek główny szpitala z 1917 r., 1937 r., 1973 r.
</t>
  </si>
  <si>
    <t xml:space="preserve">Laboratorium
/Budynek Laboratorium
</t>
  </si>
  <si>
    <t xml:space="preserve">Szklarnia osadowa
/Szklarnia osadowa z 1986 r.
</t>
  </si>
  <si>
    <t xml:space="preserve">Tlenownia
/Budynek rozprężalni tlenu ciekłego z 1984 r.
</t>
  </si>
  <si>
    <t xml:space="preserve">Budynek pompowni ścieków z komorą kontaktową
/Przepompowani ścieków oczyszczonych  z 1986 r.
</t>
  </si>
  <si>
    <t xml:space="preserve">Budynek mieszkalny z garażami karetek
/Budynek mieszkalny nr 4 z 1917 r.
Budynek mieszkalny nr 5 z 1917 
</t>
  </si>
  <si>
    <t xml:space="preserve">Zraszalnia żużla /brak
</t>
  </si>
  <si>
    <t xml:space="preserve">Oczyszczalnia ścieków bioblok /brak
</t>
  </si>
  <si>
    <t xml:space="preserve">Zbiornik wody czystej/brak
</t>
  </si>
  <si>
    <t xml:space="preserve">Infrastruktura zewnętrzna Sieci cieplne zewnętrzne
</t>
  </si>
  <si>
    <t>przegląd roczny</t>
  </si>
  <si>
    <t>przegląd półroczny</t>
  </si>
  <si>
    <t>przegląd 5-letni</t>
  </si>
  <si>
    <t xml:space="preserve">Nazwa Budynku wg KOB
</t>
  </si>
  <si>
    <t>Ilość</t>
  </si>
  <si>
    <t>cena jedn. [netto]</t>
  </si>
  <si>
    <t>wartość brutto [zł]   (kol. Ix kol. K</t>
  </si>
  <si>
    <t>cena jedn. [brutto]</t>
  </si>
  <si>
    <r>
      <rPr>
        <b/>
        <sz val="11"/>
        <color theme="1"/>
        <rFont val="Calibri"/>
        <family val="2"/>
        <charset val="238"/>
        <scheme val="minor"/>
      </rPr>
      <t xml:space="preserve">Załącznik nr 1/1 </t>
    </r>
    <r>
      <rPr>
        <sz val="11"/>
        <color theme="1"/>
        <rFont val="Calibri"/>
        <family val="2"/>
        <charset val="238"/>
        <scheme val="minor"/>
      </rPr>
      <t>do formularza ofertowego -wykaz budynków poddanych kontroli okresowej –</t>
    </r>
    <r>
      <rPr>
        <b/>
        <sz val="11"/>
        <color theme="1"/>
        <rFont val="Calibri"/>
        <family val="2"/>
        <charset val="238"/>
        <scheme val="minor"/>
      </rPr>
      <t xml:space="preserve"> branża budowlana</t>
    </r>
  </si>
  <si>
    <r>
      <rPr>
        <b/>
        <sz val="11"/>
        <color theme="1"/>
        <rFont val="Calibri"/>
        <family val="2"/>
        <charset val="238"/>
        <scheme val="minor"/>
      </rPr>
      <t>Załącznik nr 1/2</t>
    </r>
    <r>
      <rPr>
        <sz val="11"/>
        <color theme="1"/>
        <rFont val="Calibri"/>
        <family val="2"/>
        <charset val="238"/>
        <scheme val="minor"/>
      </rPr>
      <t xml:space="preserve"> do formularza ofertowego - wykaz budynków poddanych kontroli okresowej –</t>
    </r>
    <r>
      <rPr>
        <b/>
        <sz val="11"/>
        <color theme="1"/>
        <rFont val="Calibri"/>
        <family val="2"/>
        <charset val="238"/>
        <scheme val="minor"/>
      </rPr>
      <t xml:space="preserve"> branża elektryczna</t>
    </r>
  </si>
  <si>
    <t>RAZEM</t>
  </si>
  <si>
    <t>WARTOŚĆ CAŁKOWITA</t>
  </si>
  <si>
    <t xml:space="preserve">Zbiornik wody czystej
</t>
  </si>
  <si>
    <r>
      <rPr>
        <b/>
        <sz val="11"/>
        <color theme="1"/>
        <rFont val="Calibri"/>
        <family val="2"/>
        <charset val="238"/>
        <scheme val="minor"/>
      </rPr>
      <t>Załącznik nr 1/3</t>
    </r>
    <r>
      <rPr>
        <sz val="11"/>
        <color theme="1"/>
        <rFont val="Calibri"/>
        <family val="2"/>
        <charset val="238"/>
        <scheme val="minor"/>
      </rPr>
      <t xml:space="preserve"> do formularza ofertowego - wykaz budynków poddanych kontroli okresowej </t>
    </r>
    <r>
      <rPr>
        <b/>
        <sz val="11"/>
        <color theme="1"/>
        <rFont val="Calibri"/>
        <family val="2"/>
        <charset val="238"/>
        <scheme val="minor"/>
      </rPr>
      <t>– branża sanitarna</t>
    </r>
  </si>
  <si>
    <t>wartość brutto [zł]   (kol. Mx kol. O</t>
  </si>
  <si>
    <t>wartość brutto [zł]   (kol. Qx kol. S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</si>
</sst>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2" fontId="2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0" fillId="0" borderId="0" xfId="0" applyNumberFormat="1"/>
    <xf numFmtId="0" fontId="0" fillId="0" borderId="0" xfId="0" applyNumberForma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0" borderId="16" xfId="0" applyFont="1" applyFill="1" applyBorder="1" applyAlignment="1">
      <alignment horizontal="center" vertical="center"/>
    </xf>
    <xf numFmtId="17" fontId="2" fillId="0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4" fontId="2" fillId="0" borderId="5" xfId="0" applyNumberFormat="1" applyFont="1" applyFill="1" applyBorder="1" applyAlignment="1">
      <alignment horizontal="center" vertical="center"/>
    </xf>
    <xf numFmtId="44" fontId="2" fillId="0" borderId="13" xfId="0" applyNumberFormat="1" applyFont="1" applyFill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view="pageBreakPreview" zoomScale="73" zoomScaleNormal="100" zoomScaleSheetLayoutView="73" workbookViewId="0">
      <selection activeCell="A41" sqref="A41:K41"/>
    </sheetView>
  </sheetViews>
  <sheetFormatPr defaultRowHeight="15"/>
  <cols>
    <col min="1" max="1" width="3.7109375" style="6" customWidth="1"/>
    <col min="2" max="3" width="9.140625" style="2"/>
    <col min="4" max="4" width="17.5703125" style="2" customWidth="1"/>
    <col min="5" max="5" width="9.140625" style="4"/>
    <col min="6" max="6" width="6.5703125" style="4" customWidth="1"/>
    <col min="7" max="7" width="9.140625" style="4"/>
    <col min="8" max="8" width="5.85546875" style="4" customWidth="1"/>
    <col min="9" max="9" width="7.42578125" style="28" customWidth="1"/>
    <col min="10" max="11" width="9.140625" style="1"/>
    <col min="12" max="12" width="11.85546875" style="1" customWidth="1"/>
    <col min="13" max="13" width="10.7109375" style="18" customWidth="1"/>
    <col min="14" max="15" width="10.7109375" style="1" customWidth="1"/>
    <col min="16" max="16" width="10.7109375" style="23" customWidth="1"/>
    <col min="17" max="17" width="8.140625" style="28" customWidth="1"/>
    <col min="18" max="19" width="10.7109375" style="1" customWidth="1"/>
    <col min="20" max="20" width="18.7109375" style="20" customWidth="1"/>
  </cols>
  <sheetData>
    <row r="1" spans="1:20" ht="36.75" customHeight="1">
      <c r="A1"/>
      <c r="B1"/>
      <c r="C1"/>
      <c r="D1"/>
      <c r="E1"/>
      <c r="F1"/>
      <c r="G1"/>
      <c r="H1"/>
      <c r="I1" s="24"/>
      <c r="J1"/>
      <c r="K1"/>
      <c r="L1" s="83" t="s">
        <v>47</v>
      </c>
      <c r="M1" s="83"/>
      <c r="N1" s="83"/>
      <c r="O1" s="83"/>
      <c r="P1" s="83"/>
      <c r="Q1" s="83"/>
      <c r="R1" s="83"/>
      <c r="S1" s="83"/>
      <c r="T1" s="83"/>
    </row>
    <row r="2" spans="1:20">
      <c r="A2"/>
      <c r="B2"/>
      <c r="C2"/>
      <c r="D2"/>
      <c r="E2"/>
      <c r="F2"/>
      <c r="G2"/>
      <c r="H2"/>
      <c r="I2" s="24"/>
      <c r="J2"/>
      <c r="K2"/>
      <c r="L2"/>
      <c r="M2" s="16"/>
      <c r="N2"/>
      <c r="O2"/>
      <c r="P2" s="20"/>
      <c r="Q2" s="24"/>
      <c r="R2"/>
      <c r="S2"/>
    </row>
    <row r="3" spans="1:20">
      <c r="A3"/>
      <c r="B3"/>
      <c r="C3"/>
      <c r="D3"/>
      <c r="E3"/>
      <c r="F3"/>
      <c r="G3"/>
      <c r="H3"/>
      <c r="I3" s="25"/>
      <c r="J3" s="5"/>
      <c r="K3" s="5"/>
      <c r="L3" s="5"/>
      <c r="M3" s="17"/>
      <c r="N3" s="5"/>
      <c r="O3" s="5"/>
      <c r="P3" s="21"/>
      <c r="Q3" s="25"/>
      <c r="R3" s="5"/>
      <c r="S3" s="5"/>
      <c r="T3" s="21"/>
    </row>
    <row r="4" spans="1:20"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" customHeight="1">
      <c r="A5" s="88" t="s">
        <v>0</v>
      </c>
      <c r="B5" s="90" t="s">
        <v>42</v>
      </c>
      <c r="C5" s="91"/>
      <c r="D5" s="92"/>
      <c r="E5" s="107" t="s">
        <v>1</v>
      </c>
      <c r="F5" s="108"/>
      <c r="G5" s="107" t="s">
        <v>2</v>
      </c>
      <c r="H5" s="111"/>
      <c r="I5" s="86" t="s">
        <v>39</v>
      </c>
      <c r="J5" s="86"/>
      <c r="K5" s="86"/>
      <c r="L5" s="86"/>
      <c r="M5" s="86" t="s">
        <v>40</v>
      </c>
      <c r="N5" s="86"/>
      <c r="O5" s="86"/>
      <c r="P5" s="86"/>
      <c r="Q5" s="86" t="s">
        <v>41</v>
      </c>
      <c r="R5" s="86"/>
      <c r="S5" s="86"/>
      <c r="T5" s="86"/>
    </row>
    <row r="6" spans="1:20" ht="63" customHeight="1">
      <c r="A6" s="89"/>
      <c r="B6" s="93"/>
      <c r="C6" s="94"/>
      <c r="D6" s="95"/>
      <c r="E6" s="109"/>
      <c r="F6" s="110"/>
      <c r="G6" s="109"/>
      <c r="H6" s="112"/>
      <c r="I6" s="26" t="s">
        <v>43</v>
      </c>
      <c r="J6" s="7" t="s">
        <v>44</v>
      </c>
      <c r="K6" s="9" t="s">
        <v>46</v>
      </c>
      <c r="L6" s="7" t="s">
        <v>45</v>
      </c>
      <c r="M6" s="10" t="s">
        <v>43</v>
      </c>
      <c r="N6" s="7" t="s">
        <v>44</v>
      </c>
      <c r="O6" s="9" t="s">
        <v>46</v>
      </c>
      <c r="P6" s="22" t="s">
        <v>45</v>
      </c>
      <c r="Q6" s="26" t="s">
        <v>43</v>
      </c>
      <c r="R6" s="7" t="s">
        <v>44</v>
      </c>
      <c r="S6" s="9" t="s">
        <v>46</v>
      </c>
      <c r="T6" s="22" t="s">
        <v>54</v>
      </c>
    </row>
    <row r="7" spans="1:20" ht="15" customHeight="1">
      <c r="A7" s="3">
        <v>1</v>
      </c>
      <c r="B7" s="67" t="s">
        <v>11</v>
      </c>
      <c r="C7" s="68"/>
      <c r="D7" s="68"/>
      <c r="E7" s="69">
        <v>378.5</v>
      </c>
      <c r="F7" s="69"/>
      <c r="G7" s="69">
        <v>294</v>
      </c>
      <c r="H7" s="70"/>
      <c r="I7" s="27">
        <v>1</v>
      </c>
      <c r="J7" s="14"/>
      <c r="K7" s="14"/>
      <c r="L7" s="19">
        <f>K7*I7</f>
        <v>0</v>
      </c>
      <c r="M7" s="85"/>
      <c r="N7" s="85"/>
      <c r="O7" s="85"/>
      <c r="P7" s="85"/>
      <c r="Q7" s="29">
        <v>1</v>
      </c>
      <c r="R7" s="15"/>
      <c r="S7" s="15"/>
      <c r="T7" s="19">
        <f>S7*Q7</f>
        <v>0</v>
      </c>
    </row>
    <row r="8" spans="1:20">
      <c r="A8" s="3">
        <v>2</v>
      </c>
      <c r="B8" s="67" t="s">
        <v>12</v>
      </c>
      <c r="C8" s="68"/>
      <c r="D8" s="68"/>
      <c r="E8" s="69">
        <v>52.8</v>
      </c>
      <c r="F8" s="69"/>
      <c r="G8" s="69">
        <v>66</v>
      </c>
      <c r="H8" s="70"/>
      <c r="I8" s="27">
        <v>1</v>
      </c>
      <c r="J8" s="14"/>
      <c r="K8" s="14"/>
      <c r="L8" s="19">
        <f t="shared" ref="L8:L18" si="0">K8*I8</f>
        <v>0</v>
      </c>
      <c r="M8" s="85"/>
      <c r="N8" s="85"/>
      <c r="O8" s="85"/>
      <c r="P8" s="85"/>
      <c r="Q8" s="29">
        <v>1</v>
      </c>
      <c r="R8" s="15"/>
      <c r="S8" s="15"/>
      <c r="T8" s="19">
        <f t="shared" ref="T8:T9" si="1">S8*Q8</f>
        <v>0</v>
      </c>
    </row>
    <row r="9" spans="1:20" ht="15" customHeight="1">
      <c r="A9" s="3">
        <v>3</v>
      </c>
      <c r="B9" s="67" t="s">
        <v>13</v>
      </c>
      <c r="C9" s="68"/>
      <c r="D9" s="68"/>
      <c r="E9" s="69">
        <v>151</v>
      </c>
      <c r="F9" s="69"/>
      <c r="G9" s="69">
        <v>153</v>
      </c>
      <c r="H9" s="70"/>
      <c r="I9" s="27">
        <v>1</v>
      </c>
      <c r="J9" s="14"/>
      <c r="K9" s="14"/>
      <c r="L9" s="19">
        <f t="shared" si="0"/>
        <v>0</v>
      </c>
      <c r="M9" s="85"/>
      <c r="N9" s="85"/>
      <c r="O9" s="85"/>
      <c r="P9" s="85"/>
      <c r="Q9" s="29">
        <v>1</v>
      </c>
      <c r="R9" s="15"/>
      <c r="S9" s="15"/>
      <c r="T9" s="19">
        <f t="shared" si="1"/>
        <v>0</v>
      </c>
    </row>
    <row r="10" spans="1:20">
      <c r="A10" s="3">
        <v>4</v>
      </c>
      <c r="B10" s="96" t="s">
        <v>14</v>
      </c>
      <c r="C10" s="97"/>
      <c r="D10" s="98"/>
      <c r="E10" s="69">
        <v>68</v>
      </c>
      <c r="F10" s="69"/>
      <c r="G10" s="69">
        <v>88</v>
      </c>
      <c r="H10" s="70"/>
      <c r="I10" s="27">
        <v>1</v>
      </c>
      <c r="J10" s="14"/>
      <c r="K10" s="14"/>
      <c r="L10" s="19">
        <f t="shared" si="0"/>
        <v>0</v>
      </c>
      <c r="M10" s="85"/>
      <c r="N10" s="85"/>
      <c r="O10" s="85"/>
      <c r="P10" s="85"/>
      <c r="Q10" s="55"/>
      <c r="R10" s="56"/>
      <c r="S10" s="56"/>
      <c r="T10" s="57"/>
    </row>
    <row r="11" spans="1:20" s="31" customFormat="1">
      <c r="A11" s="12">
        <v>5</v>
      </c>
      <c r="B11" s="71" t="s">
        <v>15</v>
      </c>
      <c r="C11" s="72"/>
      <c r="D11" s="72"/>
      <c r="E11" s="73">
        <v>65</v>
      </c>
      <c r="F11" s="73"/>
      <c r="G11" s="73">
        <v>66</v>
      </c>
      <c r="H11" s="74"/>
      <c r="I11" s="29">
        <v>1</v>
      </c>
      <c r="J11" s="15"/>
      <c r="K11" s="15"/>
      <c r="L11" s="30">
        <f t="shared" si="0"/>
        <v>0</v>
      </c>
      <c r="M11" s="85"/>
      <c r="N11" s="85"/>
      <c r="O11" s="85"/>
      <c r="P11" s="85"/>
      <c r="Q11" s="29">
        <v>1</v>
      </c>
      <c r="R11" s="15"/>
      <c r="S11" s="15"/>
      <c r="T11" s="30">
        <f>Q11*S11</f>
        <v>0</v>
      </c>
    </row>
    <row r="12" spans="1:20">
      <c r="A12" s="13">
        <v>6</v>
      </c>
      <c r="B12" s="67" t="s">
        <v>16</v>
      </c>
      <c r="C12" s="68"/>
      <c r="D12" s="68"/>
      <c r="E12" s="69">
        <v>202.7</v>
      </c>
      <c r="F12" s="69"/>
      <c r="G12" s="69">
        <v>228</v>
      </c>
      <c r="H12" s="70"/>
      <c r="I12" s="27">
        <v>1</v>
      </c>
      <c r="J12" s="14"/>
      <c r="K12" s="14"/>
      <c r="L12" s="19">
        <f t="shared" si="0"/>
        <v>0</v>
      </c>
      <c r="M12" s="85"/>
      <c r="N12" s="85"/>
      <c r="O12" s="85"/>
      <c r="P12" s="85"/>
      <c r="Q12" s="29">
        <v>1</v>
      </c>
      <c r="R12" s="15"/>
      <c r="S12" s="15"/>
      <c r="T12" s="19">
        <f t="shared" ref="T12:T18" si="2">Q12*S12</f>
        <v>0</v>
      </c>
    </row>
    <row r="13" spans="1:20">
      <c r="A13" s="13">
        <v>7</v>
      </c>
      <c r="B13" s="67" t="s">
        <v>17</v>
      </c>
      <c r="C13" s="68"/>
      <c r="D13" s="68"/>
      <c r="E13" s="69">
        <v>97.4</v>
      </c>
      <c r="F13" s="69"/>
      <c r="G13" s="69">
        <v>123</v>
      </c>
      <c r="H13" s="70"/>
      <c r="I13" s="27">
        <v>1</v>
      </c>
      <c r="J13" s="14"/>
      <c r="K13" s="14"/>
      <c r="L13" s="19">
        <f t="shared" si="0"/>
        <v>0</v>
      </c>
      <c r="M13" s="85"/>
      <c r="N13" s="85"/>
      <c r="O13" s="85"/>
      <c r="P13" s="85"/>
      <c r="Q13" s="29">
        <v>1</v>
      </c>
      <c r="R13" s="15"/>
      <c r="S13" s="15"/>
      <c r="T13" s="19">
        <f t="shared" si="2"/>
        <v>0</v>
      </c>
    </row>
    <row r="14" spans="1:20">
      <c r="A14" s="13">
        <v>8</v>
      </c>
      <c r="B14" s="67" t="s">
        <v>18</v>
      </c>
      <c r="C14" s="68"/>
      <c r="D14" s="68"/>
      <c r="E14" s="69">
        <v>67.48</v>
      </c>
      <c r="F14" s="69"/>
      <c r="G14" s="69">
        <v>91</v>
      </c>
      <c r="H14" s="70"/>
      <c r="I14" s="27">
        <v>1</v>
      </c>
      <c r="J14" s="14"/>
      <c r="K14" s="14"/>
      <c r="L14" s="19">
        <f t="shared" si="0"/>
        <v>0</v>
      </c>
      <c r="M14" s="85"/>
      <c r="N14" s="85"/>
      <c r="O14" s="85"/>
      <c r="P14" s="85"/>
      <c r="Q14" s="29">
        <v>1</v>
      </c>
      <c r="R14" s="15"/>
      <c r="S14" s="15"/>
      <c r="T14" s="19">
        <f t="shared" si="2"/>
        <v>0</v>
      </c>
    </row>
    <row r="15" spans="1:20">
      <c r="A15" s="13">
        <v>9</v>
      </c>
      <c r="B15" s="67" t="s">
        <v>19</v>
      </c>
      <c r="C15" s="68"/>
      <c r="D15" s="68"/>
      <c r="E15" s="69" t="s">
        <v>3</v>
      </c>
      <c r="F15" s="69"/>
      <c r="G15" s="69">
        <v>73</v>
      </c>
      <c r="H15" s="70"/>
      <c r="I15" s="27">
        <v>1</v>
      </c>
      <c r="J15" s="14"/>
      <c r="K15" s="14"/>
      <c r="L15" s="19">
        <f t="shared" si="0"/>
        <v>0</v>
      </c>
      <c r="M15" s="85"/>
      <c r="N15" s="85"/>
      <c r="O15" s="85"/>
      <c r="P15" s="85"/>
      <c r="Q15" s="29">
        <v>1</v>
      </c>
      <c r="R15" s="15"/>
      <c r="S15" s="15"/>
      <c r="T15" s="19">
        <f t="shared" si="2"/>
        <v>0</v>
      </c>
    </row>
    <row r="16" spans="1:20" ht="15" customHeight="1">
      <c r="A16" s="13">
        <v>10</v>
      </c>
      <c r="B16" s="67" t="s">
        <v>20</v>
      </c>
      <c r="C16" s="68"/>
      <c r="D16" s="68"/>
      <c r="E16" s="69">
        <v>636.64</v>
      </c>
      <c r="F16" s="69"/>
      <c r="G16" s="69">
        <v>522</v>
      </c>
      <c r="H16" s="70"/>
      <c r="I16" s="27">
        <v>1</v>
      </c>
      <c r="J16" s="14"/>
      <c r="K16" s="14"/>
      <c r="L16" s="19">
        <f t="shared" si="0"/>
        <v>0</v>
      </c>
      <c r="M16" s="85"/>
      <c r="N16" s="85"/>
      <c r="O16" s="85"/>
      <c r="P16" s="85"/>
      <c r="Q16" s="29">
        <v>1</v>
      </c>
      <c r="R16" s="15"/>
      <c r="S16" s="15"/>
      <c r="T16" s="19">
        <f t="shared" si="2"/>
        <v>0</v>
      </c>
    </row>
    <row r="17" spans="1:20">
      <c r="A17" s="13">
        <v>11</v>
      </c>
      <c r="B17" s="67" t="s">
        <v>21</v>
      </c>
      <c r="C17" s="68"/>
      <c r="D17" s="68"/>
      <c r="E17" s="69">
        <v>48.14</v>
      </c>
      <c r="F17" s="69"/>
      <c r="G17" s="69">
        <v>56</v>
      </c>
      <c r="H17" s="70"/>
      <c r="I17" s="27">
        <v>1</v>
      </c>
      <c r="J17" s="14"/>
      <c r="K17" s="14"/>
      <c r="L17" s="19">
        <f t="shared" si="0"/>
        <v>0</v>
      </c>
      <c r="M17" s="85"/>
      <c r="N17" s="85"/>
      <c r="O17" s="85"/>
      <c r="P17" s="85"/>
      <c r="Q17" s="29">
        <v>1</v>
      </c>
      <c r="R17" s="15"/>
      <c r="S17" s="15"/>
      <c r="T17" s="19">
        <f t="shared" si="2"/>
        <v>0</v>
      </c>
    </row>
    <row r="18" spans="1:20" ht="15" customHeight="1">
      <c r="A18" s="13">
        <v>12</v>
      </c>
      <c r="B18" s="67" t="s">
        <v>22</v>
      </c>
      <c r="C18" s="68"/>
      <c r="D18" s="68"/>
      <c r="E18" s="69">
        <v>205.25</v>
      </c>
      <c r="F18" s="69"/>
      <c r="G18" s="69">
        <v>237</v>
      </c>
      <c r="H18" s="70"/>
      <c r="I18" s="27">
        <v>1</v>
      </c>
      <c r="J18" s="14"/>
      <c r="K18" s="14"/>
      <c r="L18" s="19">
        <f t="shared" si="0"/>
        <v>0</v>
      </c>
      <c r="M18" s="85"/>
      <c r="N18" s="85"/>
      <c r="O18" s="85"/>
      <c r="P18" s="85"/>
      <c r="Q18" s="29">
        <v>1</v>
      </c>
      <c r="R18" s="15"/>
      <c r="S18" s="15"/>
      <c r="T18" s="19">
        <f t="shared" si="2"/>
        <v>0</v>
      </c>
    </row>
    <row r="19" spans="1:20">
      <c r="A19" s="75">
        <v>13</v>
      </c>
      <c r="B19" s="77" t="s">
        <v>23</v>
      </c>
      <c r="C19" s="78"/>
      <c r="D19" s="79"/>
      <c r="E19" s="99">
        <v>2146.88</v>
      </c>
      <c r="F19" s="100"/>
      <c r="G19" s="99">
        <v>1458</v>
      </c>
      <c r="H19" s="103"/>
      <c r="I19" s="114">
        <v>1</v>
      </c>
      <c r="J19" s="119"/>
      <c r="K19" s="119"/>
      <c r="L19" s="121">
        <f>K19*I19</f>
        <v>0</v>
      </c>
      <c r="M19" s="85"/>
      <c r="N19" s="85"/>
      <c r="O19" s="85"/>
      <c r="P19" s="85"/>
      <c r="Q19" s="115">
        <v>1</v>
      </c>
      <c r="R19" s="117"/>
      <c r="S19" s="117"/>
      <c r="T19" s="87">
        <f>Q19*S19</f>
        <v>0</v>
      </c>
    </row>
    <row r="20" spans="1:20" ht="33.75" customHeight="1">
      <c r="A20" s="76"/>
      <c r="B20" s="80"/>
      <c r="C20" s="81"/>
      <c r="D20" s="82"/>
      <c r="E20" s="101"/>
      <c r="F20" s="102"/>
      <c r="G20" s="101"/>
      <c r="H20" s="104"/>
      <c r="I20" s="114"/>
      <c r="J20" s="120"/>
      <c r="K20" s="120"/>
      <c r="L20" s="122"/>
      <c r="M20" s="85"/>
      <c r="N20" s="85"/>
      <c r="O20" s="85"/>
      <c r="P20" s="85"/>
      <c r="Q20" s="116"/>
      <c r="R20" s="118"/>
      <c r="S20" s="118"/>
      <c r="T20" s="87"/>
    </row>
    <row r="21" spans="1:20">
      <c r="A21" s="3">
        <v>14</v>
      </c>
      <c r="B21" s="67" t="s">
        <v>24</v>
      </c>
      <c r="C21" s="68"/>
      <c r="D21" s="68"/>
      <c r="E21" s="69" t="s">
        <v>3</v>
      </c>
      <c r="F21" s="69"/>
      <c r="G21" s="69" t="s">
        <v>3</v>
      </c>
      <c r="H21" s="70"/>
      <c r="I21" s="27">
        <v>1</v>
      </c>
      <c r="J21" s="14"/>
      <c r="K21" s="14"/>
      <c r="L21" s="19">
        <f>K19*I21</f>
        <v>0</v>
      </c>
      <c r="M21" s="85"/>
      <c r="N21" s="85"/>
      <c r="O21" s="85"/>
      <c r="P21" s="85"/>
      <c r="Q21" s="29">
        <v>1</v>
      </c>
      <c r="R21" s="15"/>
      <c r="S21" s="15"/>
      <c r="T21" s="19">
        <f>Q21*S21</f>
        <v>0</v>
      </c>
    </row>
    <row r="22" spans="1:20">
      <c r="A22" s="3">
        <v>15</v>
      </c>
      <c r="B22" s="67" t="s">
        <v>25</v>
      </c>
      <c r="C22" s="68"/>
      <c r="D22" s="68"/>
      <c r="E22" s="69">
        <v>1298.4000000000001</v>
      </c>
      <c r="F22" s="69"/>
      <c r="G22" s="69">
        <v>1673</v>
      </c>
      <c r="H22" s="70"/>
      <c r="I22" s="52"/>
      <c r="J22" s="53"/>
      <c r="K22" s="53"/>
      <c r="L22" s="54"/>
      <c r="M22" s="8">
        <v>2</v>
      </c>
      <c r="N22" s="11"/>
      <c r="O22" s="11"/>
      <c r="P22" s="19">
        <f>O22*M22</f>
        <v>0</v>
      </c>
      <c r="Q22" s="27">
        <v>1</v>
      </c>
      <c r="R22" s="14"/>
      <c r="S22" s="14"/>
      <c r="T22" s="19">
        <f t="shared" ref="T22:T25" si="3">Q22*S22</f>
        <v>0</v>
      </c>
    </row>
    <row r="23" spans="1:20">
      <c r="A23" s="13">
        <v>16</v>
      </c>
      <c r="B23" s="67" t="s">
        <v>26</v>
      </c>
      <c r="C23" s="68"/>
      <c r="D23" s="68"/>
      <c r="E23" s="69">
        <v>8.33</v>
      </c>
      <c r="F23" s="69"/>
      <c r="G23" s="69">
        <v>10</v>
      </c>
      <c r="H23" s="70"/>
      <c r="I23" s="27">
        <v>1</v>
      </c>
      <c r="J23" s="14"/>
      <c r="K23" s="14"/>
      <c r="L23" s="19">
        <f>I23*K23</f>
        <v>0</v>
      </c>
      <c r="M23" s="84"/>
      <c r="N23" s="84"/>
      <c r="O23" s="84"/>
      <c r="P23" s="84"/>
      <c r="Q23" s="29">
        <v>1</v>
      </c>
      <c r="R23" s="15"/>
      <c r="S23" s="15"/>
      <c r="T23" s="19">
        <f t="shared" si="3"/>
        <v>0</v>
      </c>
    </row>
    <row r="24" spans="1:20">
      <c r="A24" s="13">
        <v>17</v>
      </c>
      <c r="B24" s="67" t="s">
        <v>27</v>
      </c>
      <c r="C24" s="68"/>
      <c r="D24" s="68"/>
      <c r="E24" s="69">
        <v>389.47</v>
      </c>
      <c r="F24" s="69"/>
      <c r="G24" s="69">
        <v>434</v>
      </c>
      <c r="H24" s="70"/>
      <c r="I24" s="27">
        <v>1</v>
      </c>
      <c r="J24" s="14"/>
      <c r="K24" s="14"/>
      <c r="L24" s="19">
        <f t="shared" ref="L24:L25" si="4">I24*K24</f>
        <v>0</v>
      </c>
      <c r="M24" s="84"/>
      <c r="N24" s="84"/>
      <c r="O24" s="84"/>
      <c r="P24" s="84"/>
      <c r="Q24" s="29">
        <v>1</v>
      </c>
      <c r="R24" s="15"/>
      <c r="S24" s="15"/>
      <c r="T24" s="19">
        <f t="shared" si="3"/>
        <v>0</v>
      </c>
    </row>
    <row r="25" spans="1:20">
      <c r="A25" s="13">
        <v>18</v>
      </c>
      <c r="B25" s="67" t="s">
        <v>28</v>
      </c>
      <c r="C25" s="68"/>
      <c r="D25" s="68"/>
      <c r="E25" s="69">
        <v>232</v>
      </c>
      <c r="F25" s="69"/>
      <c r="G25" s="69">
        <v>283.10000000000002</v>
      </c>
      <c r="H25" s="70"/>
      <c r="I25" s="27">
        <v>1</v>
      </c>
      <c r="J25" s="14"/>
      <c r="K25" s="14"/>
      <c r="L25" s="19">
        <f t="shared" si="4"/>
        <v>0</v>
      </c>
      <c r="M25" s="84"/>
      <c r="N25" s="84"/>
      <c r="O25" s="84"/>
      <c r="P25" s="84"/>
      <c r="Q25" s="29">
        <v>1</v>
      </c>
      <c r="R25" s="15"/>
      <c r="S25" s="15"/>
      <c r="T25" s="19">
        <f t="shared" si="3"/>
        <v>0</v>
      </c>
    </row>
    <row r="26" spans="1:20" ht="15" customHeight="1">
      <c r="A26" s="75">
        <v>19</v>
      </c>
      <c r="B26" s="77" t="s">
        <v>29</v>
      </c>
      <c r="C26" s="78"/>
      <c r="D26" s="79"/>
      <c r="E26" s="99">
        <v>13960</v>
      </c>
      <c r="F26" s="100"/>
      <c r="G26" s="99">
        <v>4000</v>
      </c>
      <c r="H26" s="103"/>
      <c r="I26" s="58"/>
      <c r="J26" s="59"/>
      <c r="K26" s="59"/>
      <c r="L26" s="60"/>
      <c r="M26" s="69">
        <v>2</v>
      </c>
      <c r="N26" s="123"/>
      <c r="O26" s="123"/>
      <c r="P26" s="87">
        <f>M26*O26</f>
        <v>0</v>
      </c>
      <c r="Q26" s="124">
        <v>1</v>
      </c>
      <c r="R26" s="119"/>
      <c r="S26" s="119"/>
      <c r="T26" s="87">
        <f>Q26*S26</f>
        <v>0</v>
      </c>
    </row>
    <row r="27" spans="1:20">
      <c r="A27" s="76"/>
      <c r="B27" s="80"/>
      <c r="C27" s="81"/>
      <c r="D27" s="82"/>
      <c r="E27" s="101"/>
      <c r="F27" s="102"/>
      <c r="G27" s="101"/>
      <c r="H27" s="104"/>
      <c r="I27" s="61"/>
      <c r="J27" s="62"/>
      <c r="K27" s="62"/>
      <c r="L27" s="63"/>
      <c r="M27" s="69"/>
      <c r="N27" s="123"/>
      <c r="O27" s="123"/>
      <c r="P27" s="87"/>
      <c r="Q27" s="125"/>
      <c r="R27" s="120"/>
      <c r="S27" s="120"/>
      <c r="T27" s="87"/>
    </row>
    <row r="28" spans="1:20">
      <c r="A28" s="76"/>
      <c r="B28" s="80"/>
      <c r="C28" s="81"/>
      <c r="D28" s="82"/>
      <c r="E28" s="101"/>
      <c r="F28" s="102"/>
      <c r="G28" s="101"/>
      <c r="H28" s="104"/>
      <c r="I28" s="64"/>
      <c r="J28" s="65"/>
      <c r="K28" s="65"/>
      <c r="L28" s="66"/>
      <c r="M28" s="69"/>
      <c r="N28" s="123"/>
      <c r="O28" s="123"/>
      <c r="P28" s="87"/>
      <c r="Q28" s="125"/>
      <c r="R28" s="120"/>
      <c r="S28" s="120"/>
      <c r="T28" s="87"/>
    </row>
    <row r="29" spans="1:20">
      <c r="A29" s="3">
        <v>20</v>
      </c>
      <c r="B29" s="67" t="s">
        <v>30</v>
      </c>
      <c r="C29" s="68"/>
      <c r="D29" s="68"/>
      <c r="E29" s="69">
        <v>393</v>
      </c>
      <c r="F29" s="69"/>
      <c r="G29" s="69">
        <v>199</v>
      </c>
      <c r="H29" s="70"/>
      <c r="I29" s="27">
        <v>1</v>
      </c>
      <c r="J29" s="14"/>
      <c r="K29" s="14"/>
      <c r="L29" s="8">
        <f>K29*I29</f>
        <v>0</v>
      </c>
      <c r="M29" s="51"/>
      <c r="N29" s="51"/>
      <c r="O29" s="51"/>
      <c r="P29" s="51"/>
      <c r="Q29" s="29">
        <v>1</v>
      </c>
      <c r="R29" s="15"/>
      <c r="S29" s="15"/>
      <c r="T29" s="19">
        <f>S29*Q29</f>
        <v>0</v>
      </c>
    </row>
    <row r="30" spans="1:20">
      <c r="A30" s="3">
        <v>21</v>
      </c>
      <c r="B30" s="67" t="s">
        <v>31</v>
      </c>
      <c r="C30" s="68"/>
      <c r="D30" s="68"/>
      <c r="E30" s="69" t="s">
        <v>3</v>
      </c>
      <c r="F30" s="69"/>
      <c r="G30" s="69">
        <v>282</v>
      </c>
      <c r="H30" s="70"/>
      <c r="I30" s="27">
        <v>1</v>
      </c>
      <c r="J30" s="14"/>
      <c r="K30" s="14"/>
      <c r="L30" s="8">
        <f t="shared" ref="L30:L36" si="5">K30*I30</f>
        <v>0</v>
      </c>
      <c r="M30" s="51"/>
      <c r="N30" s="51"/>
      <c r="O30" s="51"/>
      <c r="P30" s="51"/>
      <c r="Q30" s="29">
        <v>1</v>
      </c>
      <c r="R30" s="15"/>
      <c r="S30" s="15"/>
      <c r="T30" s="19">
        <f t="shared" ref="T30:T36" si="6">S30*Q30</f>
        <v>0</v>
      </c>
    </row>
    <row r="31" spans="1:20">
      <c r="A31" s="3">
        <v>22</v>
      </c>
      <c r="B31" s="67" t="s">
        <v>32</v>
      </c>
      <c r="C31" s="68"/>
      <c r="D31" s="68"/>
      <c r="E31" s="69">
        <v>11</v>
      </c>
      <c r="F31" s="69"/>
      <c r="G31" s="69">
        <v>13</v>
      </c>
      <c r="H31" s="70"/>
      <c r="I31" s="27">
        <v>1</v>
      </c>
      <c r="J31" s="14"/>
      <c r="K31" s="14"/>
      <c r="L31" s="8">
        <f t="shared" si="5"/>
        <v>0</v>
      </c>
      <c r="M31" s="51"/>
      <c r="N31" s="51"/>
      <c r="O31" s="51"/>
      <c r="P31" s="51"/>
      <c r="Q31" s="29">
        <v>1</v>
      </c>
      <c r="R31" s="15"/>
      <c r="S31" s="15"/>
      <c r="T31" s="19">
        <f t="shared" si="6"/>
        <v>0</v>
      </c>
    </row>
    <row r="32" spans="1:20">
      <c r="A32" s="3">
        <v>23</v>
      </c>
      <c r="B32" s="67" t="s">
        <v>33</v>
      </c>
      <c r="C32" s="68"/>
      <c r="D32" s="68"/>
      <c r="E32" s="69" t="s">
        <v>3</v>
      </c>
      <c r="F32" s="69"/>
      <c r="G32" s="69">
        <v>36</v>
      </c>
      <c r="H32" s="70"/>
      <c r="I32" s="27">
        <v>1</v>
      </c>
      <c r="J32" s="14"/>
      <c r="K32" s="14"/>
      <c r="L32" s="8">
        <f t="shared" si="5"/>
        <v>0</v>
      </c>
      <c r="M32" s="51"/>
      <c r="N32" s="51"/>
      <c r="O32" s="51"/>
      <c r="P32" s="51"/>
      <c r="Q32" s="29">
        <v>1</v>
      </c>
      <c r="R32" s="15"/>
      <c r="S32" s="15"/>
      <c r="T32" s="19">
        <f t="shared" si="6"/>
        <v>0</v>
      </c>
    </row>
    <row r="33" spans="1:20" ht="15" customHeight="1">
      <c r="A33" s="3">
        <v>24</v>
      </c>
      <c r="B33" s="67" t="s">
        <v>34</v>
      </c>
      <c r="C33" s="68"/>
      <c r="D33" s="68"/>
      <c r="E33" s="69">
        <v>683.7</v>
      </c>
      <c r="F33" s="69"/>
      <c r="G33" s="69">
        <v>373</v>
      </c>
      <c r="H33" s="70"/>
      <c r="I33" s="27">
        <v>1</v>
      </c>
      <c r="J33" s="14"/>
      <c r="K33" s="14"/>
      <c r="L33" s="8">
        <f t="shared" si="5"/>
        <v>0</v>
      </c>
      <c r="M33" s="51"/>
      <c r="N33" s="51"/>
      <c r="O33" s="51"/>
      <c r="P33" s="51"/>
      <c r="Q33" s="29">
        <v>1</v>
      </c>
      <c r="R33" s="15"/>
      <c r="S33" s="15"/>
      <c r="T33" s="19">
        <f t="shared" si="6"/>
        <v>0</v>
      </c>
    </row>
    <row r="34" spans="1:20">
      <c r="A34" s="3">
        <v>25</v>
      </c>
      <c r="B34" s="67" t="s">
        <v>35</v>
      </c>
      <c r="C34" s="68"/>
      <c r="D34" s="68"/>
      <c r="E34" s="69">
        <v>19.78</v>
      </c>
      <c r="F34" s="69"/>
      <c r="G34" s="69">
        <v>23</v>
      </c>
      <c r="H34" s="70"/>
      <c r="I34" s="27">
        <v>1</v>
      </c>
      <c r="J34" s="14"/>
      <c r="K34" s="14"/>
      <c r="L34" s="8">
        <f t="shared" si="5"/>
        <v>0</v>
      </c>
      <c r="M34" s="51"/>
      <c r="N34" s="51"/>
      <c r="O34" s="51"/>
      <c r="P34" s="51"/>
      <c r="Q34" s="29">
        <v>1</v>
      </c>
      <c r="R34" s="15"/>
      <c r="S34" s="15"/>
      <c r="T34" s="19">
        <f t="shared" si="6"/>
        <v>0</v>
      </c>
    </row>
    <row r="35" spans="1:20">
      <c r="A35" s="3">
        <v>26</v>
      </c>
      <c r="B35" s="67" t="s">
        <v>36</v>
      </c>
      <c r="C35" s="68"/>
      <c r="D35" s="68"/>
      <c r="E35" s="69" t="s">
        <v>3</v>
      </c>
      <c r="F35" s="69"/>
      <c r="G35" s="69" t="s">
        <v>3</v>
      </c>
      <c r="H35" s="70"/>
      <c r="I35" s="27">
        <v>1</v>
      </c>
      <c r="J35" s="14"/>
      <c r="K35" s="14"/>
      <c r="L35" s="8">
        <f t="shared" si="5"/>
        <v>0</v>
      </c>
      <c r="M35" s="51"/>
      <c r="N35" s="51"/>
      <c r="O35" s="51"/>
      <c r="P35" s="51"/>
      <c r="Q35" s="29">
        <v>1</v>
      </c>
      <c r="R35" s="15"/>
      <c r="S35" s="15"/>
      <c r="T35" s="19">
        <f t="shared" si="6"/>
        <v>0</v>
      </c>
    </row>
    <row r="36" spans="1:20">
      <c r="A36" s="3">
        <v>27</v>
      </c>
      <c r="B36" s="67" t="s">
        <v>37</v>
      </c>
      <c r="C36" s="68"/>
      <c r="D36" s="68"/>
      <c r="E36" s="69" t="s">
        <v>3</v>
      </c>
      <c r="F36" s="69"/>
      <c r="G36" s="69">
        <v>18</v>
      </c>
      <c r="H36" s="70"/>
      <c r="I36" s="27">
        <v>1</v>
      </c>
      <c r="J36" s="14"/>
      <c r="K36" s="14"/>
      <c r="L36" s="8">
        <f t="shared" si="5"/>
        <v>0</v>
      </c>
      <c r="M36" s="51"/>
      <c r="N36" s="51"/>
      <c r="O36" s="51"/>
      <c r="P36" s="51"/>
      <c r="Q36" s="29">
        <v>1</v>
      </c>
      <c r="R36" s="15"/>
      <c r="S36" s="15"/>
      <c r="T36" s="19">
        <f t="shared" si="6"/>
        <v>0</v>
      </c>
    </row>
    <row r="37" spans="1:20" ht="30.75" customHeight="1">
      <c r="A37" s="3">
        <v>28</v>
      </c>
      <c r="B37" s="67" t="s">
        <v>7</v>
      </c>
      <c r="C37" s="68"/>
      <c r="D37" s="68"/>
      <c r="E37" s="69" t="s">
        <v>4</v>
      </c>
      <c r="F37" s="69"/>
      <c r="G37" s="69" t="s">
        <v>3</v>
      </c>
      <c r="H37" s="70"/>
      <c r="I37" s="27">
        <v>1</v>
      </c>
      <c r="J37" s="14"/>
      <c r="K37" s="14"/>
      <c r="L37" s="8">
        <f>K37*I37</f>
        <v>0</v>
      </c>
      <c r="M37" s="51"/>
      <c r="N37" s="51"/>
      <c r="O37" s="51"/>
      <c r="P37" s="51"/>
      <c r="Q37" s="29">
        <v>1</v>
      </c>
      <c r="R37" s="15"/>
      <c r="S37" s="15"/>
      <c r="T37" s="19">
        <f>S37*Q37</f>
        <v>0</v>
      </c>
    </row>
    <row r="38" spans="1:20">
      <c r="A38" s="3">
        <v>29</v>
      </c>
      <c r="B38" s="68" t="s">
        <v>8</v>
      </c>
      <c r="C38" s="68"/>
      <c r="D38" s="68"/>
      <c r="E38" s="69" t="s">
        <v>4</v>
      </c>
      <c r="F38" s="69"/>
      <c r="G38" s="69">
        <v>14.4</v>
      </c>
      <c r="H38" s="70"/>
      <c r="I38" s="27">
        <v>1</v>
      </c>
      <c r="J38" s="14"/>
      <c r="K38" s="14"/>
      <c r="L38" s="8">
        <f>I38*K38</f>
        <v>0</v>
      </c>
      <c r="M38" s="51"/>
      <c r="N38" s="51"/>
      <c r="O38" s="51"/>
      <c r="P38" s="51"/>
      <c r="Q38" s="55"/>
      <c r="R38" s="56"/>
      <c r="S38" s="56"/>
      <c r="T38" s="57"/>
    </row>
    <row r="39" spans="1:20">
      <c r="A39" s="3">
        <v>30</v>
      </c>
      <c r="B39" s="68" t="s">
        <v>9</v>
      </c>
      <c r="C39" s="68"/>
      <c r="D39" s="68"/>
      <c r="E39" s="69" t="s">
        <v>4</v>
      </c>
      <c r="F39" s="69"/>
      <c r="G39" s="69">
        <v>4480</v>
      </c>
      <c r="H39" s="70"/>
      <c r="I39" s="27">
        <v>1</v>
      </c>
      <c r="J39" s="14"/>
      <c r="K39" s="14"/>
      <c r="L39" s="8">
        <f>I39*K39</f>
        <v>0</v>
      </c>
      <c r="M39" s="51"/>
      <c r="N39" s="51"/>
      <c r="O39" s="51"/>
      <c r="P39" s="51"/>
      <c r="Q39" s="55"/>
      <c r="R39" s="56"/>
      <c r="S39" s="56"/>
      <c r="T39" s="57"/>
    </row>
    <row r="40" spans="1:20">
      <c r="A40" s="3">
        <v>31</v>
      </c>
      <c r="B40" s="68" t="s">
        <v>10</v>
      </c>
      <c r="C40" s="68"/>
      <c r="D40" s="68"/>
      <c r="E40" s="69">
        <v>12373.7</v>
      </c>
      <c r="F40" s="69"/>
      <c r="G40" s="69">
        <v>3093.9</v>
      </c>
      <c r="H40" s="70"/>
      <c r="I40" s="52"/>
      <c r="J40" s="53"/>
      <c r="K40" s="53"/>
      <c r="L40" s="54"/>
      <c r="M40" s="8">
        <v>2</v>
      </c>
      <c r="N40" s="11"/>
      <c r="O40" s="11"/>
      <c r="P40" s="19">
        <f>M40*O40</f>
        <v>0</v>
      </c>
      <c r="Q40" s="52"/>
      <c r="R40" s="53"/>
      <c r="S40" s="53"/>
      <c r="T40" s="54"/>
    </row>
    <row r="41" spans="1:20">
      <c r="A41" s="42" t="s">
        <v>49</v>
      </c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37">
        <f>SUM(L7:L21)+SUM(L23:L25)+SUM(L29:L39)</f>
        <v>0</v>
      </c>
      <c r="M41" s="39"/>
      <c r="N41" s="40"/>
      <c r="O41" s="41"/>
      <c r="P41" s="37">
        <f>P22+P26+P40</f>
        <v>0</v>
      </c>
      <c r="Q41" s="45"/>
      <c r="R41" s="46"/>
      <c r="S41" s="47"/>
      <c r="T41" s="32">
        <f>SUM(T7:T9)+SUM(T11:T37)</f>
        <v>0</v>
      </c>
    </row>
    <row r="42" spans="1:20">
      <c r="A42" s="42" t="s">
        <v>50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  <c r="R42" s="48">
        <f>L41+P41+T41</f>
        <v>0</v>
      </c>
      <c r="S42" s="49"/>
      <c r="T42" s="50"/>
    </row>
    <row r="43" spans="1:20">
      <c r="B43" s="105"/>
      <c r="C43" s="105"/>
      <c r="D43" s="105"/>
      <c r="E43" s="106"/>
      <c r="F43" s="106"/>
      <c r="G43" s="106"/>
      <c r="H43" s="106"/>
    </row>
    <row r="44" spans="1:20">
      <c r="B44" s="105"/>
      <c r="C44" s="105"/>
      <c r="D44" s="105"/>
      <c r="E44" s="106"/>
      <c r="F44" s="106"/>
      <c r="G44" s="106"/>
      <c r="H44" s="106"/>
    </row>
    <row r="45" spans="1:20">
      <c r="B45" s="105"/>
      <c r="C45" s="105"/>
      <c r="D45" s="105"/>
      <c r="E45" s="106"/>
      <c r="F45" s="106"/>
      <c r="G45" s="106"/>
      <c r="H45" s="106"/>
    </row>
    <row r="46" spans="1:20">
      <c r="B46" s="105"/>
      <c r="C46" s="105"/>
      <c r="D46" s="105"/>
      <c r="E46" s="106"/>
      <c r="F46" s="106"/>
      <c r="G46" s="106"/>
      <c r="H46" s="106"/>
    </row>
    <row r="47" spans="1:20">
      <c r="B47" s="105"/>
      <c r="C47" s="105"/>
      <c r="D47" s="105"/>
      <c r="E47" s="106"/>
      <c r="F47" s="106"/>
      <c r="G47" s="106"/>
      <c r="H47" s="106"/>
    </row>
    <row r="48" spans="1:20">
      <c r="B48" s="105"/>
      <c r="C48" s="105"/>
      <c r="D48" s="105"/>
      <c r="E48" s="106"/>
      <c r="F48" s="106"/>
      <c r="G48" s="106"/>
      <c r="H48" s="106"/>
    </row>
    <row r="49" spans="2:8">
      <c r="B49" s="105"/>
      <c r="C49" s="105"/>
      <c r="D49" s="105"/>
      <c r="E49" s="106"/>
      <c r="F49" s="106"/>
      <c r="G49" s="106"/>
      <c r="H49" s="106"/>
    </row>
    <row r="50" spans="2:8">
      <c r="B50" s="105"/>
      <c r="C50" s="105"/>
      <c r="D50" s="105"/>
      <c r="E50" s="106"/>
      <c r="F50" s="106"/>
      <c r="G50" s="106"/>
      <c r="H50" s="106"/>
    </row>
    <row r="51" spans="2:8">
      <c r="B51" s="105"/>
      <c r="C51" s="105"/>
      <c r="D51" s="105"/>
      <c r="E51" s="106"/>
      <c r="F51" s="106"/>
      <c r="G51" s="106"/>
      <c r="H51" s="106"/>
    </row>
    <row r="52" spans="2:8">
      <c r="B52" s="105"/>
      <c r="C52" s="105"/>
      <c r="D52" s="105"/>
      <c r="E52" s="106"/>
      <c r="F52" s="106"/>
      <c r="G52" s="106"/>
      <c r="H52" s="106"/>
    </row>
    <row r="53" spans="2:8">
      <c r="B53" s="105"/>
      <c r="C53" s="105"/>
      <c r="D53" s="105"/>
      <c r="E53" s="106"/>
      <c r="F53" s="106"/>
      <c r="G53" s="106"/>
      <c r="H53" s="106"/>
    </row>
    <row r="54" spans="2:8">
      <c r="B54" s="105"/>
      <c r="C54" s="105"/>
      <c r="D54" s="105"/>
      <c r="E54" s="106"/>
      <c r="F54" s="106"/>
      <c r="G54" s="106"/>
      <c r="H54" s="106"/>
    </row>
    <row r="55" spans="2:8">
      <c r="B55" s="105"/>
      <c r="C55" s="105"/>
      <c r="D55" s="105"/>
      <c r="E55" s="106"/>
      <c r="F55" s="106"/>
      <c r="G55" s="106"/>
      <c r="H55" s="106"/>
    </row>
    <row r="56" spans="2:8">
      <c r="B56" s="105"/>
      <c r="C56" s="105"/>
      <c r="D56" s="105"/>
      <c r="E56" s="106"/>
      <c r="F56" s="106"/>
      <c r="G56" s="106"/>
      <c r="H56" s="106"/>
    </row>
    <row r="57" spans="2:8">
      <c r="B57" s="105"/>
      <c r="C57" s="105"/>
      <c r="D57" s="105"/>
      <c r="E57" s="106"/>
      <c r="F57" s="106"/>
      <c r="G57" s="106"/>
      <c r="H57" s="106"/>
    </row>
    <row r="58" spans="2:8">
      <c r="B58" s="105"/>
      <c r="C58" s="105"/>
      <c r="D58" s="105"/>
      <c r="E58" s="106"/>
      <c r="F58" s="106"/>
      <c r="G58" s="106"/>
      <c r="H58" s="106"/>
    </row>
  </sheetData>
  <mergeCells count="209">
    <mergeCell ref="J19:J20"/>
    <mergeCell ref="K19:K20"/>
    <mergeCell ref="L19:L20"/>
    <mergeCell ref="S19:S20"/>
    <mergeCell ref="S26:S28"/>
    <mergeCell ref="I5:L5"/>
    <mergeCell ref="M5:P5"/>
    <mergeCell ref="O26:O28"/>
    <mergeCell ref="P26:P28"/>
    <mergeCell ref="M26:M28"/>
    <mergeCell ref="Q26:Q28"/>
    <mergeCell ref="R26:R28"/>
    <mergeCell ref="N26:N28"/>
    <mergeCell ref="M14:P14"/>
    <mergeCell ref="E5:F6"/>
    <mergeCell ref="G5:H6"/>
    <mergeCell ref="I4:T4"/>
    <mergeCell ref="I19:I20"/>
    <mergeCell ref="Q19:Q20"/>
    <mergeCell ref="R19:R20"/>
    <mergeCell ref="B57:D57"/>
    <mergeCell ref="E57:F57"/>
    <mergeCell ref="G57:H57"/>
    <mergeCell ref="B53:D53"/>
    <mergeCell ref="E53:F53"/>
    <mergeCell ref="G53:H53"/>
    <mergeCell ref="B54:D54"/>
    <mergeCell ref="E54:F54"/>
    <mergeCell ref="G54:H54"/>
    <mergeCell ref="B51:D51"/>
    <mergeCell ref="E51:F51"/>
    <mergeCell ref="G51:H51"/>
    <mergeCell ref="B52:D52"/>
    <mergeCell ref="E52:F52"/>
    <mergeCell ref="G52:H52"/>
    <mergeCell ref="B49:D49"/>
    <mergeCell ref="E49:F49"/>
    <mergeCell ref="G49:H49"/>
    <mergeCell ref="B58:D58"/>
    <mergeCell ref="E58:F58"/>
    <mergeCell ref="G58:H58"/>
    <mergeCell ref="B55:D55"/>
    <mergeCell ref="E55:F55"/>
    <mergeCell ref="G55:H55"/>
    <mergeCell ref="B56:D56"/>
    <mergeCell ref="E56:F56"/>
    <mergeCell ref="G56:H56"/>
    <mergeCell ref="B50:D50"/>
    <mergeCell ref="E50:F50"/>
    <mergeCell ref="G50:H50"/>
    <mergeCell ref="B47:D47"/>
    <mergeCell ref="E47:F47"/>
    <mergeCell ref="G47:H47"/>
    <mergeCell ref="B48:D48"/>
    <mergeCell ref="E48:F48"/>
    <mergeCell ref="G48:H48"/>
    <mergeCell ref="B45:D45"/>
    <mergeCell ref="E45:F45"/>
    <mergeCell ref="G45:H45"/>
    <mergeCell ref="B46:D46"/>
    <mergeCell ref="E46:F46"/>
    <mergeCell ref="G46:H46"/>
    <mergeCell ref="B43:D43"/>
    <mergeCell ref="E43:F43"/>
    <mergeCell ref="G43:H43"/>
    <mergeCell ref="B44:D44"/>
    <mergeCell ref="E44:F44"/>
    <mergeCell ref="G44:H44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3:D33"/>
    <mergeCell ref="E33:F33"/>
    <mergeCell ref="G33:H33"/>
    <mergeCell ref="B34:D34"/>
    <mergeCell ref="E34:F34"/>
    <mergeCell ref="G34:H34"/>
    <mergeCell ref="B31:D31"/>
    <mergeCell ref="E31:F31"/>
    <mergeCell ref="G31:H31"/>
    <mergeCell ref="B32:D32"/>
    <mergeCell ref="E32:F32"/>
    <mergeCell ref="G32:H32"/>
    <mergeCell ref="G26:H28"/>
    <mergeCell ref="B29:D29"/>
    <mergeCell ref="E29:F29"/>
    <mergeCell ref="G29:H29"/>
    <mergeCell ref="B30:D30"/>
    <mergeCell ref="E30:F30"/>
    <mergeCell ref="G30:H30"/>
    <mergeCell ref="A26:A28"/>
    <mergeCell ref="B26:D28"/>
    <mergeCell ref="E26:F28"/>
    <mergeCell ref="B24:D24"/>
    <mergeCell ref="E24:F24"/>
    <mergeCell ref="G24:H24"/>
    <mergeCell ref="B25:D25"/>
    <mergeCell ref="E25:F25"/>
    <mergeCell ref="G25:H25"/>
    <mergeCell ref="B23:D23"/>
    <mergeCell ref="E23:F23"/>
    <mergeCell ref="G23:H23"/>
    <mergeCell ref="B21:D21"/>
    <mergeCell ref="E21:F21"/>
    <mergeCell ref="G21:H21"/>
    <mergeCell ref="B22:D22"/>
    <mergeCell ref="E22:F22"/>
    <mergeCell ref="G22:H22"/>
    <mergeCell ref="B18:D18"/>
    <mergeCell ref="E18:F18"/>
    <mergeCell ref="G18:H18"/>
    <mergeCell ref="E19:F20"/>
    <mergeCell ref="G19:H20"/>
    <mergeCell ref="B17:D17"/>
    <mergeCell ref="E17:F17"/>
    <mergeCell ref="G17:H17"/>
    <mergeCell ref="B15:D15"/>
    <mergeCell ref="E15:F15"/>
    <mergeCell ref="G15:H15"/>
    <mergeCell ref="B16:D16"/>
    <mergeCell ref="E16:F16"/>
    <mergeCell ref="G16:H16"/>
    <mergeCell ref="A5:A6"/>
    <mergeCell ref="B5:D6"/>
    <mergeCell ref="M7:P7"/>
    <mergeCell ref="M8:P8"/>
    <mergeCell ref="M9:P9"/>
    <mergeCell ref="M10:P10"/>
    <mergeCell ref="M11:P11"/>
    <mergeCell ref="M12:P12"/>
    <mergeCell ref="M13:P13"/>
    <mergeCell ref="B9:D9"/>
    <mergeCell ref="E9:F9"/>
    <mergeCell ref="G9:H9"/>
    <mergeCell ref="B10:D10"/>
    <mergeCell ref="E10:F10"/>
    <mergeCell ref="G10:H10"/>
    <mergeCell ref="B7:D7"/>
    <mergeCell ref="E7:F7"/>
    <mergeCell ref="G7:H7"/>
    <mergeCell ref="B8:D8"/>
    <mergeCell ref="E8:F8"/>
    <mergeCell ref="G8:H8"/>
    <mergeCell ref="B13:D13"/>
    <mergeCell ref="E13:F13"/>
    <mergeCell ref="G13:H13"/>
    <mergeCell ref="L1:T1"/>
    <mergeCell ref="M34:P34"/>
    <mergeCell ref="M35:P35"/>
    <mergeCell ref="M36:P36"/>
    <mergeCell ref="M37:P37"/>
    <mergeCell ref="M38:P38"/>
    <mergeCell ref="M24:P24"/>
    <mergeCell ref="M25:P25"/>
    <mergeCell ref="M29:P29"/>
    <mergeCell ref="M30:P30"/>
    <mergeCell ref="M31:P31"/>
    <mergeCell ref="M32:P32"/>
    <mergeCell ref="M33:P33"/>
    <mergeCell ref="M15:P15"/>
    <mergeCell ref="M16:P16"/>
    <mergeCell ref="M17:P17"/>
    <mergeCell ref="M18:P18"/>
    <mergeCell ref="M19:P19"/>
    <mergeCell ref="M20:P20"/>
    <mergeCell ref="M21:P21"/>
    <mergeCell ref="M23:P23"/>
    <mergeCell ref="Q5:T5"/>
    <mergeCell ref="T19:T20"/>
    <mergeCell ref="T26:T28"/>
    <mergeCell ref="M41:O41"/>
    <mergeCell ref="A41:K41"/>
    <mergeCell ref="Q41:S41"/>
    <mergeCell ref="A42:Q42"/>
    <mergeCell ref="R42:T42"/>
    <mergeCell ref="M39:P39"/>
    <mergeCell ref="I22:L22"/>
    <mergeCell ref="Q10:T10"/>
    <mergeCell ref="I26:L28"/>
    <mergeCell ref="I40:L40"/>
    <mergeCell ref="Q40:T40"/>
    <mergeCell ref="Q39:T39"/>
    <mergeCell ref="Q38:T38"/>
    <mergeCell ref="B14:D14"/>
    <mergeCell ref="E14:F14"/>
    <mergeCell ref="G14:H14"/>
    <mergeCell ref="B11:D11"/>
    <mergeCell ref="E11:F11"/>
    <mergeCell ref="G11:H11"/>
    <mergeCell ref="B12:D12"/>
    <mergeCell ref="E12:F12"/>
    <mergeCell ref="G12:H12"/>
    <mergeCell ref="A19:A20"/>
    <mergeCell ref="B19:D20"/>
  </mergeCells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topLeftCell="A2" zoomScaleNormal="100" zoomScaleSheetLayoutView="100" workbookViewId="0">
      <selection activeCell="E33" sqref="E33:F33"/>
    </sheetView>
  </sheetViews>
  <sheetFormatPr defaultRowHeight="15"/>
  <cols>
    <col min="1" max="1" width="3.7109375" style="6" customWidth="1"/>
    <col min="2" max="3" width="9.140625" style="2"/>
    <col min="4" max="4" width="17.5703125" style="2" customWidth="1"/>
    <col min="5" max="7" width="9.140625" style="4"/>
    <col min="8" max="8" width="10.85546875" style="4" customWidth="1"/>
    <col min="9" max="9" width="10.7109375" style="28" customWidth="1"/>
    <col min="10" max="11" width="10.7109375" style="1" customWidth="1"/>
    <col min="12" max="12" width="12.42578125" style="20" customWidth="1"/>
  </cols>
  <sheetData>
    <row r="1" spans="1:12" ht="30" customHeight="1">
      <c r="A1"/>
      <c r="B1"/>
      <c r="C1"/>
      <c r="D1"/>
      <c r="E1"/>
      <c r="F1" s="83" t="s">
        <v>48</v>
      </c>
      <c r="G1" s="83"/>
      <c r="H1" s="83"/>
      <c r="I1" s="83"/>
      <c r="J1" s="83"/>
      <c r="K1" s="83"/>
      <c r="L1" s="83"/>
    </row>
    <row r="2" spans="1:12">
      <c r="A2"/>
      <c r="B2"/>
      <c r="C2"/>
      <c r="D2"/>
      <c r="E2"/>
      <c r="F2"/>
      <c r="G2"/>
      <c r="H2"/>
      <c r="I2" s="24"/>
      <c r="J2"/>
      <c r="K2"/>
    </row>
    <row r="3" spans="1:12">
      <c r="A3"/>
      <c r="B3"/>
      <c r="C3"/>
      <c r="D3"/>
      <c r="E3"/>
      <c r="F3"/>
      <c r="G3"/>
      <c r="H3"/>
      <c r="I3" s="25"/>
      <c r="J3" s="5"/>
      <c r="K3" s="5"/>
      <c r="L3" s="21"/>
    </row>
    <row r="4" spans="1:12">
      <c r="I4" s="113"/>
      <c r="J4" s="113"/>
      <c r="K4" s="113"/>
      <c r="L4" s="113"/>
    </row>
    <row r="5" spans="1:12" ht="15" customHeight="1">
      <c r="A5" s="88" t="s">
        <v>0</v>
      </c>
      <c r="B5" s="90" t="s">
        <v>42</v>
      </c>
      <c r="C5" s="91"/>
      <c r="D5" s="92"/>
      <c r="E5" s="107" t="s">
        <v>1</v>
      </c>
      <c r="F5" s="108"/>
      <c r="G5" s="107" t="s">
        <v>2</v>
      </c>
      <c r="H5" s="111"/>
      <c r="I5" s="86" t="s">
        <v>41</v>
      </c>
      <c r="J5" s="86"/>
      <c r="K5" s="86"/>
      <c r="L5" s="86"/>
    </row>
    <row r="6" spans="1:12" ht="36">
      <c r="A6" s="89"/>
      <c r="B6" s="93"/>
      <c r="C6" s="94"/>
      <c r="D6" s="95"/>
      <c r="E6" s="109"/>
      <c r="F6" s="110"/>
      <c r="G6" s="109"/>
      <c r="H6" s="112"/>
      <c r="I6" s="26" t="s">
        <v>43</v>
      </c>
      <c r="J6" s="7" t="s">
        <v>44</v>
      </c>
      <c r="K6" s="9" t="s">
        <v>46</v>
      </c>
      <c r="L6" s="22" t="s">
        <v>45</v>
      </c>
    </row>
    <row r="7" spans="1:12">
      <c r="A7" s="3">
        <v>1</v>
      </c>
      <c r="B7" s="67" t="s">
        <v>11</v>
      </c>
      <c r="C7" s="68"/>
      <c r="D7" s="68"/>
      <c r="E7" s="69">
        <v>378.5</v>
      </c>
      <c r="F7" s="69"/>
      <c r="G7" s="69">
        <v>294</v>
      </c>
      <c r="H7" s="70"/>
      <c r="I7" s="29">
        <v>1</v>
      </c>
      <c r="J7" s="15"/>
      <c r="K7" s="15"/>
      <c r="L7" s="19">
        <f>I7*K7</f>
        <v>0</v>
      </c>
    </row>
    <row r="8" spans="1:12">
      <c r="A8" s="3">
        <v>3</v>
      </c>
      <c r="B8" s="67" t="s">
        <v>13</v>
      </c>
      <c r="C8" s="68"/>
      <c r="D8" s="68"/>
      <c r="E8" s="69">
        <v>151</v>
      </c>
      <c r="F8" s="69"/>
      <c r="G8" s="69">
        <v>153</v>
      </c>
      <c r="H8" s="70"/>
      <c r="I8" s="29">
        <v>1</v>
      </c>
      <c r="J8" s="15"/>
      <c r="K8" s="15"/>
      <c r="L8" s="19">
        <f t="shared" ref="L8:L16" si="0">I8*K8</f>
        <v>0</v>
      </c>
    </row>
    <row r="9" spans="1:12">
      <c r="A9" s="3">
        <v>4</v>
      </c>
      <c r="B9" s="96" t="s">
        <v>14</v>
      </c>
      <c r="C9" s="97"/>
      <c r="D9" s="98"/>
      <c r="E9" s="69">
        <v>68</v>
      </c>
      <c r="F9" s="69"/>
      <c r="G9" s="69">
        <v>88</v>
      </c>
      <c r="H9" s="70"/>
      <c r="I9" s="29">
        <v>1</v>
      </c>
      <c r="J9" s="15"/>
      <c r="K9" s="15"/>
      <c r="L9" s="19">
        <f t="shared" si="0"/>
        <v>0</v>
      </c>
    </row>
    <row r="10" spans="1:12" s="31" customFormat="1">
      <c r="A10" s="12">
        <v>5</v>
      </c>
      <c r="B10" s="71" t="s">
        <v>15</v>
      </c>
      <c r="C10" s="72"/>
      <c r="D10" s="72"/>
      <c r="E10" s="73">
        <v>65</v>
      </c>
      <c r="F10" s="73"/>
      <c r="G10" s="73">
        <v>66</v>
      </c>
      <c r="H10" s="74"/>
      <c r="I10" s="29">
        <v>1</v>
      </c>
      <c r="J10" s="15"/>
      <c r="K10" s="15"/>
      <c r="L10" s="30">
        <f t="shared" si="0"/>
        <v>0</v>
      </c>
    </row>
    <row r="11" spans="1:12">
      <c r="A11" s="3">
        <v>6</v>
      </c>
      <c r="B11" s="67" t="s">
        <v>16</v>
      </c>
      <c r="C11" s="68"/>
      <c r="D11" s="68"/>
      <c r="E11" s="69">
        <v>202.7</v>
      </c>
      <c r="F11" s="69"/>
      <c r="G11" s="69">
        <v>228</v>
      </c>
      <c r="H11" s="70"/>
      <c r="I11" s="29">
        <v>1</v>
      </c>
      <c r="J11" s="15"/>
      <c r="K11" s="15"/>
      <c r="L11" s="19">
        <f t="shared" si="0"/>
        <v>0</v>
      </c>
    </row>
    <row r="12" spans="1:12">
      <c r="A12" s="13">
        <v>7</v>
      </c>
      <c r="B12" s="67" t="s">
        <v>17</v>
      </c>
      <c r="C12" s="68"/>
      <c r="D12" s="68"/>
      <c r="E12" s="69">
        <v>97.4</v>
      </c>
      <c r="F12" s="69"/>
      <c r="G12" s="69">
        <v>123</v>
      </c>
      <c r="H12" s="70"/>
      <c r="I12" s="29">
        <v>1</v>
      </c>
      <c r="J12" s="15"/>
      <c r="K12" s="15"/>
      <c r="L12" s="19">
        <f t="shared" si="0"/>
        <v>0</v>
      </c>
    </row>
    <row r="13" spans="1:12">
      <c r="A13" s="13">
        <v>8</v>
      </c>
      <c r="B13" s="67" t="s">
        <v>18</v>
      </c>
      <c r="C13" s="68"/>
      <c r="D13" s="68"/>
      <c r="E13" s="69">
        <v>67.48</v>
      </c>
      <c r="F13" s="69"/>
      <c r="G13" s="69">
        <v>91</v>
      </c>
      <c r="H13" s="70"/>
      <c r="I13" s="29">
        <v>1</v>
      </c>
      <c r="J13" s="15"/>
      <c r="K13" s="15"/>
      <c r="L13" s="19">
        <f t="shared" si="0"/>
        <v>0</v>
      </c>
    </row>
    <row r="14" spans="1:12" s="31" customFormat="1">
      <c r="A14" s="13">
        <v>9</v>
      </c>
      <c r="B14" s="71" t="s">
        <v>19</v>
      </c>
      <c r="C14" s="72"/>
      <c r="D14" s="72"/>
      <c r="E14" s="73" t="s">
        <v>3</v>
      </c>
      <c r="F14" s="73"/>
      <c r="G14" s="73">
        <v>73</v>
      </c>
      <c r="H14" s="74"/>
      <c r="I14" s="29">
        <v>1</v>
      </c>
      <c r="J14" s="15"/>
      <c r="K14" s="15"/>
      <c r="L14" s="30">
        <f t="shared" si="0"/>
        <v>0</v>
      </c>
    </row>
    <row r="15" spans="1:12">
      <c r="A15" s="12">
        <v>10</v>
      </c>
      <c r="B15" s="67" t="s">
        <v>21</v>
      </c>
      <c r="C15" s="68"/>
      <c r="D15" s="68"/>
      <c r="E15" s="69">
        <v>48.14</v>
      </c>
      <c r="F15" s="69"/>
      <c r="G15" s="69">
        <v>56</v>
      </c>
      <c r="H15" s="70"/>
      <c r="I15" s="29">
        <v>1</v>
      </c>
      <c r="J15" s="15"/>
      <c r="K15" s="15"/>
      <c r="L15" s="19">
        <f t="shared" si="0"/>
        <v>0</v>
      </c>
    </row>
    <row r="16" spans="1:12" s="31" customFormat="1">
      <c r="A16" s="13">
        <v>11</v>
      </c>
      <c r="B16" s="71" t="s">
        <v>22</v>
      </c>
      <c r="C16" s="72"/>
      <c r="D16" s="72"/>
      <c r="E16" s="73">
        <v>205.25</v>
      </c>
      <c r="F16" s="73"/>
      <c r="G16" s="73">
        <v>237</v>
      </c>
      <c r="H16" s="74"/>
      <c r="I16" s="29">
        <v>1</v>
      </c>
      <c r="J16" s="15"/>
      <c r="K16" s="15"/>
      <c r="L16" s="30">
        <f t="shared" si="0"/>
        <v>0</v>
      </c>
    </row>
    <row r="17" spans="1:12">
      <c r="A17" s="75">
        <v>12</v>
      </c>
      <c r="B17" s="77" t="s">
        <v>23</v>
      </c>
      <c r="C17" s="78"/>
      <c r="D17" s="79"/>
      <c r="E17" s="99">
        <v>2146.88</v>
      </c>
      <c r="F17" s="100"/>
      <c r="G17" s="99">
        <v>1458</v>
      </c>
      <c r="H17" s="103"/>
      <c r="I17" s="115">
        <v>1</v>
      </c>
      <c r="J17" s="117"/>
      <c r="K17" s="117"/>
      <c r="L17" s="87">
        <f>I17*K17</f>
        <v>0</v>
      </c>
    </row>
    <row r="18" spans="1:12" ht="24.75" customHeight="1">
      <c r="A18" s="76"/>
      <c r="B18" s="80"/>
      <c r="C18" s="81"/>
      <c r="D18" s="82"/>
      <c r="E18" s="101"/>
      <c r="F18" s="102"/>
      <c r="G18" s="101"/>
      <c r="H18" s="104"/>
      <c r="I18" s="116"/>
      <c r="J18" s="118"/>
      <c r="K18" s="118"/>
      <c r="L18" s="87"/>
    </row>
    <row r="19" spans="1:12">
      <c r="A19" s="3">
        <v>13</v>
      </c>
      <c r="B19" s="67" t="s">
        <v>24</v>
      </c>
      <c r="C19" s="68"/>
      <c r="D19" s="68"/>
      <c r="E19" s="69" t="s">
        <v>3</v>
      </c>
      <c r="F19" s="69"/>
      <c r="G19" s="69" t="s">
        <v>3</v>
      </c>
      <c r="H19" s="70"/>
      <c r="I19" s="29">
        <v>1</v>
      </c>
      <c r="J19" s="15"/>
      <c r="K19" s="15"/>
      <c r="L19" s="19">
        <f>I19*K19</f>
        <v>0</v>
      </c>
    </row>
    <row r="20" spans="1:12">
      <c r="A20" s="3">
        <v>14</v>
      </c>
      <c r="B20" s="67" t="s">
        <v>26</v>
      </c>
      <c r="C20" s="68"/>
      <c r="D20" s="68"/>
      <c r="E20" s="69">
        <v>8.33</v>
      </c>
      <c r="F20" s="69"/>
      <c r="G20" s="69">
        <v>10</v>
      </c>
      <c r="H20" s="70"/>
      <c r="I20" s="29">
        <v>1</v>
      </c>
      <c r="J20" s="15"/>
      <c r="K20" s="15"/>
      <c r="L20" s="19">
        <f t="shared" ref="L20" si="1">I20*K20</f>
        <v>0</v>
      </c>
    </row>
    <row r="21" spans="1:12">
      <c r="A21" s="75">
        <v>15</v>
      </c>
      <c r="B21" s="77" t="s">
        <v>29</v>
      </c>
      <c r="C21" s="78"/>
      <c r="D21" s="79"/>
      <c r="E21" s="99">
        <v>13960</v>
      </c>
      <c r="F21" s="100"/>
      <c r="G21" s="99">
        <v>4000</v>
      </c>
      <c r="H21" s="103"/>
      <c r="I21" s="124">
        <v>1</v>
      </c>
      <c r="J21" s="119"/>
      <c r="K21" s="119"/>
      <c r="L21" s="87">
        <f>I21*K21</f>
        <v>0</v>
      </c>
    </row>
    <row r="22" spans="1:12" ht="21" customHeight="1">
      <c r="A22" s="76"/>
      <c r="B22" s="80"/>
      <c r="C22" s="81"/>
      <c r="D22" s="82"/>
      <c r="E22" s="101"/>
      <c r="F22" s="102"/>
      <c r="G22" s="101"/>
      <c r="H22" s="104"/>
      <c r="I22" s="125"/>
      <c r="J22" s="120"/>
      <c r="K22" s="120"/>
      <c r="L22" s="87"/>
    </row>
    <row r="23" spans="1:12">
      <c r="A23" s="3">
        <v>16</v>
      </c>
      <c r="B23" s="67" t="s">
        <v>30</v>
      </c>
      <c r="C23" s="68"/>
      <c r="D23" s="68"/>
      <c r="E23" s="69">
        <v>393</v>
      </c>
      <c r="F23" s="69"/>
      <c r="G23" s="69">
        <v>199</v>
      </c>
      <c r="H23" s="70"/>
      <c r="I23" s="29">
        <v>1</v>
      </c>
      <c r="J23" s="15"/>
      <c r="K23" s="15"/>
      <c r="L23" s="19">
        <f>I23*K23</f>
        <v>0</v>
      </c>
    </row>
    <row r="24" spans="1:12">
      <c r="A24" s="3">
        <v>17</v>
      </c>
      <c r="B24" s="67" t="s">
        <v>32</v>
      </c>
      <c r="C24" s="68"/>
      <c r="D24" s="68"/>
      <c r="E24" s="69">
        <v>11</v>
      </c>
      <c r="F24" s="69"/>
      <c r="G24" s="69">
        <v>13</v>
      </c>
      <c r="H24" s="70"/>
      <c r="I24" s="29">
        <v>1</v>
      </c>
      <c r="J24" s="15"/>
      <c r="K24" s="15"/>
      <c r="L24" s="19">
        <f t="shared" ref="L24:L26" si="2">I24*K24</f>
        <v>0</v>
      </c>
    </row>
    <row r="25" spans="1:12" ht="24" customHeight="1">
      <c r="A25" s="3">
        <v>18</v>
      </c>
      <c r="B25" s="67" t="s">
        <v>34</v>
      </c>
      <c r="C25" s="68"/>
      <c r="D25" s="68"/>
      <c r="E25" s="69">
        <v>683.7</v>
      </c>
      <c r="F25" s="69"/>
      <c r="G25" s="69">
        <v>373</v>
      </c>
      <c r="H25" s="70"/>
      <c r="I25" s="29">
        <v>1</v>
      </c>
      <c r="J25" s="15"/>
      <c r="K25" s="15"/>
      <c r="L25" s="19">
        <f t="shared" si="2"/>
        <v>0</v>
      </c>
    </row>
    <row r="26" spans="1:12" ht="17.25" customHeight="1">
      <c r="A26" s="3">
        <v>19</v>
      </c>
      <c r="B26" s="67" t="s">
        <v>51</v>
      </c>
      <c r="C26" s="68"/>
      <c r="D26" s="68"/>
      <c r="E26" s="69" t="s">
        <v>3</v>
      </c>
      <c r="F26" s="69"/>
      <c r="G26" s="69">
        <v>18</v>
      </c>
      <c r="H26" s="70"/>
      <c r="I26" s="29">
        <v>1</v>
      </c>
      <c r="J26" s="15"/>
      <c r="K26" s="15"/>
      <c r="L26" s="19">
        <f t="shared" si="2"/>
        <v>0</v>
      </c>
    </row>
    <row r="27" spans="1:12">
      <c r="A27" s="42" t="s">
        <v>50</v>
      </c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32">
        <f>SUM(L7:L26)</f>
        <v>0</v>
      </c>
    </row>
    <row r="28" spans="1:12">
      <c r="B28" s="105"/>
      <c r="C28" s="105"/>
      <c r="D28" s="105"/>
      <c r="E28" s="106"/>
      <c r="F28" s="106"/>
      <c r="G28" s="106"/>
      <c r="H28" s="106"/>
    </row>
    <row r="29" spans="1:12">
      <c r="B29" s="105"/>
      <c r="C29" s="105"/>
      <c r="D29" s="105"/>
      <c r="E29" s="106"/>
      <c r="F29" s="106"/>
      <c r="G29" s="106"/>
      <c r="H29" s="106"/>
    </row>
    <row r="30" spans="1:12">
      <c r="B30" s="105"/>
      <c r="C30" s="105"/>
      <c r="D30" s="105"/>
      <c r="E30" s="106"/>
      <c r="F30" s="106"/>
      <c r="G30" s="106"/>
      <c r="H30" s="106"/>
    </row>
    <row r="31" spans="1:12">
      <c r="B31" s="105"/>
      <c r="C31" s="105"/>
      <c r="D31" s="105"/>
      <c r="E31" s="106"/>
      <c r="F31" s="106"/>
      <c r="G31" s="106"/>
      <c r="H31" s="106"/>
    </row>
    <row r="32" spans="1:12">
      <c r="B32" s="105"/>
      <c r="C32" s="105"/>
      <c r="D32" s="105"/>
      <c r="E32" s="106"/>
      <c r="F32" s="106"/>
      <c r="G32" s="106"/>
      <c r="H32" s="106"/>
    </row>
    <row r="33" spans="2:8">
      <c r="B33" s="105"/>
      <c r="C33" s="105"/>
      <c r="D33" s="105"/>
      <c r="E33" s="106"/>
      <c r="F33" s="106"/>
      <c r="G33" s="106"/>
      <c r="H33" s="106"/>
    </row>
    <row r="34" spans="2:8">
      <c r="B34" s="105"/>
      <c r="C34" s="105"/>
      <c r="D34" s="105"/>
      <c r="E34" s="106"/>
      <c r="F34" s="106"/>
      <c r="G34" s="106"/>
      <c r="H34" s="106"/>
    </row>
    <row r="35" spans="2:8">
      <c r="B35" s="105"/>
      <c r="C35" s="105"/>
      <c r="D35" s="105"/>
      <c r="E35" s="106"/>
      <c r="F35" s="106"/>
      <c r="G35" s="106"/>
      <c r="H35" s="106"/>
    </row>
    <row r="36" spans="2:8">
      <c r="B36" s="105"/>
      <c r="C36" s="105"/>
      <c r="D36" s="105"/>
      <c r="E36" s="106"/>
      <c r="F36" s="106"/>
      <c r="G36" s="106"/>
      <c r="H36" s="106"/>
    </row>
    <row r="37" spans="2:8">
      <c r="B37" s="105"/>
      <c r="C37" s="105"/>
      <c r="D37" s="105"/>
      <c r="E37" s="106"/>
      <c r="F37" s="106"/>
      <c r="G37" s="106"/>
      <c r="H37" s="106"/>
    </row>
    <row r="38" spans="2:8">
      <c r="B38" s="105"/>
      <c r="C38" s="105"/>
      <c r="D38" s="105"/>
      <c r="E38" s="106"/>
      <c r="F38" s="106"/>
      <c r="G38" s="106"/>
      <c r="H38" s="106"/>
    </row>
    <row r="39" spans="2:8">
      <c r="B39" s="105"/>
      <c r="C39" s="105"/>
      <c r="D39" s="105"/>
      <c r="E39" s="106"/>
      <c r="F39" s="106"/>
      <c r="G39" s="106"/>
      <c r="H39" s="106"/>
    </row>
    <row r="40" spans="2:8">
      <c r="B40" s="105"/>
      <c r="C40" s="105"/>
      <c r="D40" s="105"/>
      <c r="E40" s="106"/>
      <c r="F40" s="106"/>
      <c r="G40" s="106"/>
      <c r="H40" s="106"/>
    </row>
    <row r="41" spans="2:8">
      <c r="B41" s="105"/>
      <c r="C41" s="105"/>
      <c r="D41" s="105"/>
      <c r="E41" s="106"/>
      <c r="F41" s="106"/>
      <c r="G41" s="106"/>
      <c r="H41" s="106"/>
    </row>
    <row r="42" spans="2:8">
      <c r="B42" s="105"/>
      <c r="C42" s="105"/>
      <c r="D42" s="105"/>
      <c r="E42" s="106"/>
      <c r="F42" s="106"/>
      <c r="G42" s="106"/>
      <c r="H42" s="106"/>
    </row>
    <row r="43" spans="2:8">
      <c r="B43" s="105"/>
      <c r="C43" s="105"/>
      <c r="D43" s="105"/>
      <c r="E43" s="106"/>
      <c r="F43" s="106"/>
      <c r="G43" s="106"/>
      <c r="H43" s="106"/>
    </row>
  </sheetData>
  <mergeCells count="120">
    <mergeCell ref="B43:D43"/>
    <mergeCell ref="E43:F43"/>
    <mergeCell ref="G43:H43"/>
    <mergeCell ref="B41:D41"/>
    <mergeCell ref="E41:F41"/>
    <mergeCell ref="G41:H41"/>
    <mergeCell ref="B42:D42"/>
    <mergeCell ref="E42:F42"/>
    <mergeCell ref="G42:H42"/>
    <mergeCell ref="B39:D39"/>
    <mergeCell ref="E39:F39"/>
    <mergeCell ref="G39:H39"/>
    <mergeCell ref="B40:D40"/>
    <mergeCell ref="E40:F40"/>
    <mergeCell ref="G40:H40"/>
    <mergeCell ref="B37:D37"/>
    <mergeCell ref="E37:F37"/>
    <mergeCell ref="G37:H37"/>
    <mergeCell ref="B38:D38"/>
    <mergeCell ref="E38:F38"/>
    <mergeCell ref="G38:H38"/>
    <mergeCell ref="B35:D35"/>
    <mergeCell ref="E35:F35"/>
    <mergeCell ref="G35:H35"/>
    <mergeCell ref="B36:D36"/>
    <mergeCell ref="E36:F36"/>
    <mergeCell ref="G36:H36"/>
    <mergeCell ref="B33:D33"/>
    <mergeCell ref="E33:F33"/>
    <mergeCell ref="G33:H33"/>
    <mergeCell ref="B34:D34"/>
    <mergeCell ref="E34:F34"/>
    <mergeCell ref="G34:H34"/>
    <mergeCell ref="B32:D32"/>
    <mergeCell ref="E32:F32"/>
    <mergeCell ref="G32:H32"/>
    <mergeCell ref="B29:D29"/>
    <mergeCell ref="E29:F29"/>
    <mergeCell ref="G29:H29"/>
    <mergeCell ref="B30:D30"/>
    <mergeCell ref="E30:F30"/>
    <mergeCell ref="G30:H30"/>
    <mergeCell ref="B26:D26"/>
    <mergeCell ref="E26:F26"/>
    <mergeCell ref="G26:H26"/>
    <mergeCell ref="B28:D28"/>
    <mergeCell ref="E28:F28"/>
    <mergeCell ref="G28:H28"/>
    <mergeCell ref="B31:D31"/>
    <mergeCell ref="E31:F31"/>
    <mergeCell ref="G31:H31"/>
    <mergeCell ref="B24:D24"/>
    <mergeCell ref="E24:F24"/>
    <mergeCell ref="G24:H24"/>
    <mergeCell ref="B25:D25"/>
    <mergeCell ref="E25:F25"/>
    <mergeCell ref="G25:H25"/>
    <mergeCell ref="I21:I22"/>
    <mergeCell ref="J21:J22"/>
    <mergeCell ref="K21:K22"/>
    <mergeCell ref="L21:L22"/>
    <mergeCell ref="B23:D23"/>
    <mergeCell ref="E23:F23"/>
    <mergeCell ref="G23:H23"/>
    <mergeCell ref="A21:A22"/>
    <mergeCell ref="B21:D22"/>
    <mergeCell ref="E21:F22"/>
    <mergeCell ref="G21:H22"/>
    <mergeCell ref="B20:D20"/>
    <mergeCell ref="E20:F20"/>
    <mergeCell ref="G20:H20"/>
    <mergeCell ref="G15:H15"/>
    <mergeCell ref="E13:F13"/>
    <mergeCell ref="G13:H13"/>
    <mergeCell ref="B14:D14"/>
    <mergeCell ref="E14:F14"/>
    <mergeCell ref="G14:H14"/>
    <mergeCell ref="K17:K18"/>
    <mergeCell ref="L17:L18"/>
    <mergeCell ref="B19:D19"/>
    <mergeCell ref="E19:F19"/>
    <mergeCell ref="G19:H19"/>
    <mergeCell ref="I17:I18"/>
    <mergeCell ref="J17:J18"/>
    <mergeCell ref="B16:D16"/>
    <mergeCell ref="E16:F16"/>
    <mergeCell ref="G16:H16"/>
    <mergeCell ref="F1:L1"/>
    <mergeCell ref="A27:K27"/>
    <mergeCell ref="I4:L4"/>
    <mergeCell ref="A5:A6"/>
    <mergeCell ref="B5:D6"/>
    <mergeCell ref="E5:F6"/>
    <mergeCell ref="G5:H6"/>
    <mergeCell ref="I5:L5"/>
    <mergeCell ref="B9:D9"/>
    <mergeCell ref="E9:F9"/>
    <mergeCell ref="G9:H9"/>
    <mergeCell ref="B10:D10"/>
    <mergeCell ref="E10:F10"/>
    <mergeCell ref="G10:H10"/>
    <mergeCell ref="B7:D7"/>
    <mergeCell ref="E7:F7"/>
    <mergeCell ref="G7:H7"/>
    <mergeCell ref="B8:D8"/>
    <mergeCell ref="A17:A18"/>
    <mergeCell ref="B17:D18"/>
    <mergeCell ref="E17:F18"/>
    <mergeCell ref="G17:H18"/>
    <mergeCell ref="B15:D15"/>
    <mergeCell ref="E15:F15"/>
    <mergeCell ref="E8:F8"/>
    <mergeCell ref="G8:H8"/>
    <mergeCell ref="B13:D13"/>
    <mergeCell ref="B11:D11"/>
    <mergeCell ref="E11:F11"/>
    <mergeCell ref="G11:H11"/>
    <mergeCell ref="B12:D12"/>
    <mergeCell ref="E12:F12"/>
    <mergeCell ref="G12:H1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84" zoomScaleNormal="100" zoomScaleSheetLayoutView="84" workbookViewId="0">
      <selection activeCell="I17" sqref="I17:L17"/>
    </sheetView>
  </sheetViews>
  <sheetFormatPr defaultRowHeight="15"/>
  <cols>
    <col min="1" max="1" width="3.7109375" style="6" customWidth="1"/>
    <col min="2" max="3" width="9.140625" style="2"/>
    <col min="4" max="4" width="17.5703125" style="2" customWidth="1"/>
    <col min="5" max="7" width="9.140625" style="4"/>
    <col min="8" max="8" width="10.85546875" style="4" customWidth="1"/>
    <col min="9" max="9" width="9.140625" style="28"/>
    <col min="10" max="12" width="9.140625" style="1"/>
    <col min="13" max="13" width="10.7109375" style="28" customWidth="1"/>
    <col min="14" max="15" width="10.7109375" style="1" customWidth="1"/>
    <col min="16" max="16" width="16" style="20" customWidth="1"/>
  </cols>
  <sheetData>
    <row r="1" spans="1:16" ht="30.75" customHeight="1">
      <c r="A1"/>
      <c r="B1"/>
      <c r="C1"/>
      <c r="D1"/>
      <c r="E1"/>
      <c r="F1"/>
      <c r="G1"/>
      <c r="H1" s="83" t="s">
        <v>52</v>
      </c>
      <c r="I1" s="83"/>
      <c r="J1" s="83"/>
      <c r="K1" s="83"/>
      <c r="L1" s="83"/>
      <c r="M1" s="83"/>
      <c r="N1" s="83"/>
      <c r="O1" s="83"/>
      <c r="P1" s="83"/>
    </row>
    <row r="2" spans="1:16">
      <c r="I2" s="113"/>
      <c r="J2" s="113"/>
      <c r="K2" s="113"/>
      <c r="L2" s="113"/>
      <c r="M2" s="113"/>
      <c r="N2" s="113"/>
      <c r="O2" s="113"/>
      <c r="P2" s="113"/>
    </row>
    <row r="3" spans="1:16" ht="15" customHeight="1">
      <c r="A3" s="88" t="s">
        <v>0</v>
      </c>
      <c r="B3" s="90" t="s">
        <v>42</v>
      </c>
      <c r="C3" s="91"/>
      <c r="D3" s="92"/>
      <c r="E3" s="107" t="s">
        <v>1</v>
      </c>
      <c r="F3" s="108"/>
      <c r="G3" s="107" t="s">
        <v>2</v>
      </c>
      <c r="H3" s="111"/>
      <c r="I3" s="86" t="s">
        <v>39</v>
      </c>
      <c r="J3" s="86"/>
      <c r="K3" s="86"/>
      <c r="L3" s="86"/>
      <c r="M3" s="86" t="s">
        <v>41</v>
      </c>
      <c r="N3" s="86"/>
      <c r="O3" s="86"/>
      <c r="P3" s="86"/>
    </row>
    <row r="4" spans="1:16" ht="48">
      <c r="A4" s="89"/>
      <c r="B4" s="93"/>
      <c r="C4" s="94"/>
      <c r="D4" s="95"/>
      <c r="E4" s="109"/>
      <c r="F4" s="110"/>
      <c r="G4" s="109"/>
      <c r="H4" s="112"/>
      <c r="I4" s="26" t="s">
        <v>43</v>
      </c>
      <c r="J4" s="7" t="s">
        <v>44</v>
      </c>
      <c r="K4" s="9" t="s">
        <v>46</v>
      </c>
      <c r="L4" s="38" t="s">
        <v>45</v>
      </c>
      <c r="M4" s="26" t="s">
        <v>43</v>
      </c>
      <c r="N4" s="7" t="s">
        <v>44</v>
      </c>
      <c r="O4" s="9" t="s">
        <v>46</v>
      </c>
      <c r="P4" s="22" t="s">
        <v>53</v>
      </c>
    </row>
    <row r="5" spans="1:16">
      <c r="A5" s="3">
        <v>1</v>
      </c>
      <c r="B5" s="67" t="s">
        <v>11</v>
      </c>
      <c r="C5" s="68"/>
      <c r="D5" s="68"/>
      <c r="E5" s="69">
        <v>378.5</v>
      </c>
      <c r="F5" s="69"/>
      <c r="G5" s="69">
        <v>294</v>
      </c>
      <c r="H5" s="70"/>
      <c r="I5" s="127"/>
      <c r="J5" s="128"/>
      <c r="K5" s="128"/>
      <c r="L5" s="129"/>
      <c r="M5" s="29">
        <v>1</v>
      </c>
      <c r="N5" s="15"/>
      <c r="O5" s="15"/>
      <c r="P5" s="19">
        <f>M5*O5</f>
        <v>0</v>
      </c>
    </row>
    <row r="6" spans="1:16" s="31" customFormat="1">
      <c r="A6" s="12">
        <v>2</v>
      </c>
      <c r="B6" s="71" t="s">
        <v>15</v>
      </c>
      <c r="C6" s="72"/>
      <c r="D6" s="72"/>
      <c r="E6" s="73">
        <v>65</v>
      </c>
      <c r="F6" s="73"/>
      <c r="G6" s="73">
        <v>66</v>
      </c>
      <c r="H6" s="74"/>
      <c r="I6" s="130"/>
      <c r="J6" s="131"/>
      <c r="K6" s="131"/>
      <c r="L6" s="132"/>
      <c r="M6" s="29">
        <v>1</v>
      </c>
      <c r="N6" s="15"/>
      <c r="O6" s="15"/>
      <c r="P6" s="30">
        <f t="shared" ref="P6:P11" si="0">M6*O6</f>
        <v>0</v>
      </c>
    </row>
    <row r="7" spans="1:16">
      <c r="A7" s="3">
        <v>3</v>
      </c>
      <c r="B7" s="67" t="s">
        <v>16</v>
      </c>
      <c r="C7" s="68"/>
      <c r="D7" s="68"/>
      <c r="E7" s="69">
        <v>202.7</v>
      </c>
      <c r="F7" s="69"/>
      <c r="G7" s="69">
        <v>228</v>
      </c>
      <c r="H7" s="70"/>
      <c r="I7" s="127"/>
      <c r="J7" s="128"/>
      <c r="K7" s="128"/>
      <c r="L7" s="129"/>
      <c r="M7" s="29">
        <v>1</v>
      </c>
      <c r="N7" s="15"/>
      <c r="O7" s="15"/>
      <c r="P7" s="19">
        <f t="shared" si="0"/>
        <v>0</v>
      </c>
    </row>
    <row r="8" spans="1:16">
      <c r="A8" s="3">
        <v>4</v>
      </c>
      <c r="B8" s="67" t="s">
        <v>17</v>
      </c>
      <c r="C8" s="68"/>
      <c r="D8" s="68"/>
      <c r="E8" s="69">
        <v>97.4</v>
      </c>
      <c r="F8" s="69"/>
      <c r="G8" s="69">
        <v>123</v>
      </c>
      <c r="H8" s="70"/>
      <c r="I8" s="127"/>
      <c r="J8" s="128"/>
      <c r="K8" s="128"/>
      <c r="L8" s="129"/>
      <c r="M8" s="29">
        <v>1</v>
      </c>
      <c r="N8" s="15"/>
      <c r="O8" s="15"/>
      <c r="P8" s="19">
        <f t="shared" si="0"/>
        <v>0</v>
      </c>
    </row>
    <row r="9" spans="1:16">
      <c r="A9" s="13">
        <v>5</v>
      </c>
      <c r="B9" s="67" t="s">
        <v>18</v>
      </c>
      <c r="C9" s="68"/>
      <c r="D9" s="68"/>
      <c r="E9" s="69">
        <v>67.48</v>
      </c>
      <c r="F9" s="69"/>
      <c r="G9" s="69">
        <v>91</v>
      </c>
      <c r="H9" s="70"/>
      <c r="I9" s="127"/>
      <c r="J9" s="128"/>
      <c r="K9" s="128"/>
      <c r="L9" s="129"/>
      <c r="M9" s="29">
        <v>1</v>
      </c>
      <c r="N9" s="15"/>
      <c r="O9" s="15"/>
      <c r="P9" s="19">
        <f t="shared" si="0"/>
        <v>0</v>
      </c>
    </row>
    <row r="10" spans="1:16">
      <c r="A10" s="12">
        <v>6</v>
      </c>
      <c r="B10" s="67" t="s">
        <v>19</v>
      </c>
      <c r="C10" s="68"/>
      <c r="D10" s="68"/>
      <c r="E10" s="69" t="s">
        <v>3</v>
      </c>
      <c r="F10" s="69"/>
      <c r="G10" s="69">
        <v>73</v>
      </c>
      <c r="H10" s="70"/>
      <c r="I10" s="127"/>
      <c r="J10" s="128"/>
      <c r="K10" s="128"/>
      <c r="L10" s="129"/>
      <c r="M10" s="29">
        <v>1</v>
      </c>
      <c r="N10" s="15"/>
      <c r="O10" s="15"/>
      <c r="P10" s="19">
        <f t="shared" si="0"/>
        <v>0</v>
      </c>
    </row>
    <row r="11" spans="1:16">
      <c r="A11" s="13">
        <v>7</v>
      </c>
      <c r="B11" s="67" t="s">
        <v>22</v>
      </c>
      <c r="C11" s="68"/>
      <c r="D11" s="68"/>
      <c r="E11" s="69">
        <v>205.25</v>
      </c>
      <c r="F11" s="69"/>
      <c r="G11" s="69">
        <v>237</v>
      </c>
      <c r="H11" s="70"/>
      <c r="I11" s="127"/>
      <c r="J11" s="128"/>
      <c r="K11" s="128"/>
      <c r="L11" s="129"/>
      <c r="M11" s="29">
        <v>1</v>
      </c>
      <c r="N11" s="15"/>
      <c r="O11" s="15"/>
      <c r="P11" s="19">
        <f t="shared" si="0"/>
        <v>0</v>
      </c>
    </row>
    <row r="12" spans="1:16">
      <c r="A12" s="75">
        <v>8</v>
      </c>
      <c r="B12" s="77" t="s">
        <v>23</v>
      </c>
      <c r="C12" s="78"/>
      <c r="D12" s="79"/>
      <c r="E12" s="99">
        <v>2146.88</v>
      </c>
      <c r="F12" s="100"/>
      <c r="G12" s="99">
        <v>1458</v>
      </c>
      <c r="H12" s="103"/>
      <c r="I12" s="133"/>
      <c r="J12" s="134"/>
      <c r="K12" s="134"/>
      <c r="L12" s="135"/>
      <c r="M12" s="115">
        <v>1</v>
      </c>
      <c r="N12" s="117"/>
      <c r="O12" s="117"/>
      <c r="P12" s="87">
        <f>M12*O12</f>
        <v>0</v>
      </c>
    </row>
    <row r="13" spans="1:16" ht="21" customHeight="1">
      <c r="A13" s="76"/>
      <c r="B13" s="80"/>
      <c r="C13" s="81"/>
      <c r="D13" s="82"/>
      <c r="E13" s="101"/>
      <c r="F13" s="102"/>
      <c r="G13" s="101"/>
      <c r="H13" s="104"/>
      <c r="I13" s="139"/>
      <c r="J13" s="140"/>
      <c r="K13" s="140"/>
      <c r="L13" s="141"/>
      <c r="M13" s="116"/>
      <c r="N13" s="118"/>
      <c r="O13" s="118"/>
      <c r="P13" s="87"/>
    </row>
    <row r="14" spans="1:16">
      <c r="A14" s="75">
        <v>9</v>
      </c>
      <c r="B14" s="77" t="s">
        <v>29</v>
      </c>
      <c r="C14" s="78"/>
      <c r="D14" s="79"/>
      <c r="E14" s="99">
        <v>13960</v>
      </c>
      <c r="F14" s="100"/>
      <c r="G14" s="99">
        <v>4000</v>
      </c>
      <c r="H14" s="103"/>
      <c r="I14" s="133"/>
      <c r="J14" s="134"/>
      <c r="K14" s="134"/>
      <c r="L14" s="135"/>
      <c r="M14" s="124">
        <v>1</v>
      </c>
      <c r="N14" s="119"/>
      <c r="O14" s="119"/>
      <c r="P14" s="87">
        <f>M14*O14</f>
        <v>0</v>
      </c>
    </row>
    <row r="15" spans="1:16">
      <c r="A15" s="76"/>
      <c r="B15" s="80"/>
      <c r="C15" s="81"/>
      <c r="D15" s="82"/>
      <c r="E15" s="101"/>
      <c r="F15" s="102"/>
      <c r="G15" s="101"/>
      <c r="H15" s="104"/>
      <c r="I15" s="136"/>
      <c r="J15" s="137"/>
      <c r="K15" s="137"/>
      <c r="L15" s="138"/>
      <c r="M15" s="125"/>
      <c r="N15" s="120"/>
      <c r="O15" s="120"/>
      <c r="P15" s="87"/>
    </row>
    <row r="16" spans="1:16" ht="7.5" customHeight="1">
      <c r="A16" s="76"/>
      <c r="B16" s="80"/>
      <c r="C16" s="81"/>
      <c r="D16" s="82"/>
      <c r="E16" s="101"/>
      <c r="F16" s="102"/>
      <c r="G16" s="101"/>
      <c r="H16" s="104"/>
      <c r="I16" s="139"/>
      <c r="J16" s="140"/>
      <c r="K16" s="140"/>
      <c r="L16" s="141"/>
      <c r="M16" s="125"/>
      <c r="N16" s="120"/>
      <c r="O16" s="120"/>
      <c r="P16" s="87"/>
    </row>
    <row r="17" spans="1:16">
      <c r="A17" s="3">
        <v>10</v>
      </c>
      <c r="B17" s="67" t="s">
        <v>30</v>
      </c>
      <c r="C17" s="68"/>
      <c r="D17" s="68"/>
      <c r="E17" s="69">
        <v>393</v>
      </c>
      <c r="F17" s="69"/>
      <c r="G17" s="69">
        <v>199</v>
      </c>
      <c r="H17" s="70"/>
      <c r="I17" s="127"/>
      <c r="J17" s="128"/>
      <c r="K17" s="128"/>
      <c r="L17" s="129"/>
      <c r="M17" s="29">
        <v>1</v>
      </c>
      <c r="N17" s="15"/>
      <c r="O17" s="15"/>
      <c r="P17" s="19">
        <f>M17*O17</f>
        <v>0</v>
      </c>
    </row>
    <row r="18" spans="1:16" ht="24" customHeight="1">
      <c r="A18" s="3">
        <v>11</v>
      </c>
      <c r="B18" s="67" t="s">
        <v>38</v>
      </c>
      <c r="C18" s="68"/>
      <c r="D18" s="68"/>
      <c r="E18" s="69" t="s">
        <v>3</v>
      </c>
      <c r="F18" s="69"/>
      <c r="G18" s="69" t="s">
        <v>4</v>
      </c>
      <c r="H18" s="70"/>
      <c r="I18" s="127"/>
      <c r="J18" s="128"/>
      <c r="K18" s="128"/>
      <c r="L18" s="129"/>
      <c r="M18" s="29">
        <v>1</v>
      </c>
      <c r="N18" s="15"/>
      <c r="O18" s="15"/>
      <c r="P18" s="19">
        <f t="shared" ref="P18:P20" si="1">M18*O18</f>
        <v>0</v>
      </c>
    </row>
    <row r="19" spans="1:16" ht="25.5" customHeight="1">
      <c r="A19" s="3">
        <v>12</v>
      </c>
      <c r="B19" s="67" t="s">
        <v>5</v>
      </c>
      <c r="C19" s="68"/>
      <c r="D19" s="68"/>
      <c r="E19" s="69" t="s">
        <v>4</v>
      </c>
      <c r="F19" s="69"/>
      <c r="G19" s="69" t="s">
        <v>4</v>
      </c>
      <c r="H19" s="70"/>
      <c r="I19" s="127"/>
      <c r="J19" s="128"/>
      <c r="K19" s="128"/>
      <c r="L19" s="129"/>
      <c r="M19" s="29">
        <v>1</v>
      </c>
      <c r="N19" s="15"/>
      <c r="O19" s="15"/>
      <c r="P19" s="19">
        <f t="shared" si="1"/>
        <v>0</v>
      </c>
    </row>
    <row r="20" spans="1:16" ht="26.25" customHeight="1">
      <c r="A20" s="3">
        <v>13</v>
      </c>
      <c r="B20" s="67" t="s">
        <v>6</v>
      </c>
      <c r="C20" s="68"/>
      <c r="D20" s="68"/>
      <c r="E20" s="69" t="s">
        <v>4</v>
      </c>
      <c r="F20" s="69"/>
      <c r="G20" s="69" t="s">
        <v>4</v>
      </c>
      <c r="H20" s="70"/>
      <c r="I20" s="27">
        <v>1</v>
      </c>
      <c r="J20" s="14"/>
      <c r="K20" s="14"/>
      <c r="L20" s="19">
        <f>I20*K20</f>
        <v>0</v>
      </c>
      <c r="M20" s="29">
        <v>1</v>
      </c>
      <c r="N20" s="15"/>
      <c r="O20" s="15"/>
      <c r="P20" s="19">
        <f t="shared" si="1"/>
        <v>0</v>
      </c>
    </row>
    <row r="21" spans="1:16" s="34" customFormat="1">
      <c r="A21" s="142" t="s">
        <v>49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35">
        <f>SUM(L20)</f>
        <v>0</v>
      </c>
      <c r="M21" s="126"/>
      <c r="N21" s="126"/>
      <c r="O21" s="126"/>
      <c r="P21" s="33">
        <f>SUM(P5:P20)</f>
        <v>0</v>
      </c>
    </row>
    <row r="22" spans="1:16" s="36" customFormat="1">
      <c r="A22" s="42" t="s">
        <v>50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48">
        <f>L21+P21</f>
        <v>0</v>
      </c>
      <c r="P22" s="50"/>
    </row>
    <row r="23" spans="1:16">
      <c r="B23" s="105"/>
      <c r="C23" s="105"/>
      <c r="D23" s="105"/>
      <c r="E23" s="106"/>
      <c r="F23" s="106"/>
      <c r="G23" s="106"/>
      <c r="H23" s="106"/>
    </row>
    <row r="24" spans="1:16">
      <c r="B24" s="105"/>
      <c r="C24" s="105"/>
      <c r="D24" s="105"/>
      <c r="E24" s="106"/>
      <c r="F24" s="106"/>
      <c r="G24" s="106"/>
      <c r="H24" s="106"/>
    </row>
    <row r="25" spans="1:16">
      <c r="B25" s="105"/>
      <c r="C25" s="105"/>
      <c r="D25" s="105"/>
      <c r="E25" s="106"/>
      <c r="F25" s="106"/>
      <c r="G25" s="106"/>
      <c r="H25" s="106"/>
    </row>
    <row r="26" spans="1:16">
      <c r="B26" s="105"/>
      <c r="C26" s="105"/>
      <c r="D26" s="105"/>
      <c r="E26" s="106"/>
      <c r="F26" s="106"/>
      <c r="G26" s="106"/>
      <c r="H26" s="106"/>
    </row>
    <row r="27" spans="1:16">
      <c r="B27" s="105"/>
      <c r="C27" s="105"/>
      <c r="D27" s="105"/>
      <c r="E27" s="106"/>
      <c r="F27" s="106"/>
      <c r="G27" s="106"/>
      <c r="H27" s="106"/>
    </row>
    <row r="28" spans="1:16">
      <c r="B28" s="105"/>
      <c r="C28" s="105"/>
      <c r="D28" s="105"/>
      <c r="E28" s="106"/>
      <c r="F28" s="106"/>
      <c r="G28" s="106"/>
      <c r="H28" s="106"/>
    </row>
    <row r="29" spans="1:16">
      <c r="B29" s="105"/>
      <c r="C29" s="105"/>
      <c r="D29" s="105"/>
      <c r="E29" s="106"/>
      <c r="F29" s="106"/>
      <c r="G29" s="106"/>
      <c r="H29" s="106"/>
    </row>
    <row r="30" spans="1:16">
      <c r="B30" s="105"/>
      <c r="C30" s="105"/>
      <c r="D30" s="105"/>
      <c r="E30" s="106"/>
      <c r="F30" s="106"/>
      <c r="G30" s="106"/>
      <c r="H30" s="106"/>
    </row>
    <row r="31" spans="1:16">
      <c r="B31" s="105"/>
      <c r="C31" s="105"/>
      <c r="D31" s="105"/>
      <c r="E31" s="106"/>
      <c r="F31" s="106"/>
      <c r="G31" s="106"/>
      <c r="H31" s="106"/>
    </row>
    <row r="32" spans="1:16">
      <c r="B32" s="105"/>
      <c r="C32" s="105"/>
      <c r="D32" s="105"/>
      <c r="E32" s="106"/>
      <c r="F32" s="106"/>
      <c r="G32" s="106"/>
      <c r="H32" s="106"/>
    </row>
    <row r="33" spans="2:8">
      <c r="B33" s="105"/>
      <c r="C33" s="105"/>
      <c r="D33" s="105"/>
      <c r="E33" s="106"/>
      <c r="F33" s="106"/>
      <c r="G33" s="106"/>
      <c r="H33" s="106"/>
    </row>
    <row r="34" spans="2:8">
      <c r="B34" s="105"/>
      <c r="C34" s="105"/>
      <c r="D34" s="105"/>
      <c r="E34" s="106"/>
      <c r="F34" s="106"/>
      <c r="G34" s="106"/>
      <c r="H34" s="106"/>
    </row>
    <row r="35" spans="2:8">
      <c r="B35" s="105"/>
      <c r="C35" s="105"/>
      <c r="D35" s="105"/>
      <c r="E35" s="106"/>
      <c r="F35" s="106"/>
      <c r="G35" s="106"/>
      <c r="H35" s="106"/>
    </row>
    <row r="36" spans="2:8">
      <c r="B36" s="105"/>
      <c r="C36" s="105"/>
      <c r="D36" s="105"/>
      <c r="E36" s="106"/>
      <c r="F36" s="106"/>
      <c r="G36" s="106"/>
      <c r="H36" s="106"/>
    </row>
    <row r="37" spans="2:8">
      <c r="B37" s="105"/>
      <c r="C37" s="105"/>
      <c r="D37" s="105"/>
      <c r="E37" s="106"/>
      <c r="F37" s="106"/>
      <c r="G37" s="106"/>
      <c r="H37" s="106"/>
    </row>
    <row r="38" spans="2:8">
      <c r="B38" s="105"/>
      <c r="C38" s="105"/>
      <c r="D38" s="105"/>
      <c r="E38" s="106"/>
      <c r="F38" s="106"/>
      <c r="G38" s="106"/>
      <c r="H38" s="106"/>
    </row>
  </sheetData>
  <mergeCells count="121">
    <mergeCell ref="H1:P1"/>
    <mergeCell ref="B38:D38"/>
    <mergeCell ref="E38:F38"/>
    <mergeCell ref="G38:H38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B32:D32"/>
    <mergeCell ref="E32:F32"/>
    <mergeCell ref="G32:H32"/>
    <mergeCell ref="B33:D33"/>
    <mergeCell ref="E33:F33"/>
    <mergeCell ref="G33:H33"/>
    <mergeCell ref="B30:D30"/>
    <mergeCell ref="E30:F30"/>
    <mergeCell ref="G30:H30"/>
    <mergeCell ref="B31:D31"/>
    <mergeCell ref="E31:F31"/>
    <mergeCell ref="G31:H31"/>
    <mergeCell ref="B28:D28"/>
    <mergeCell ref="E28:F28"/>
    <mergeCell ref="G28:H28"/>
    <mergeCell ref="B29:D29"/>
    <mergeCell ref="E29:F29"/>
    <mergeCell ref="G29:H29"/>
    <mergeCell ref="B23:D23"/>
    <mergeCell ref="E23:F23"/>
    <mergeCell ref="G23:H23"/>
    <mergeCell ref="A21:K21"/>
    <mergeCell ref="B26:D26"/>
    <mergeCell ref="E26:F26"/>
    <mergeCell ref="G26:H26"/>
    <mergeCell ref="B27:D27"/>
    <mergeCell ref="E27:F27"/>
    <mergeCell ref="G27:H27"/>
    <mergeCell ref="B24:D24"/>
    <mergeCell ref="E24:F24"/>
    <mergeCell ref="G24:H24"/>
    <mergeCell ref="B25:D25"/>
    <mergeCell ref="E25:F25"/>
    <mergeCell ref="G25:H25"/>
    <mergeCell ref="B20:D20"/>
    <mergeCell ref="E20:F20"/>
    <mergeCell ref="G20:H20"/>
    <mergeCell ref="B18:D18"/>
    <mergeCell ref="E18:F18"/>
    <mergeCell ref="G18:H18"/>
    <mergeCell ref="I17:L17"/>
    <mergeCell ref="I18:L18"/>
    <mergeCell ref="I19:L19"/>
    <mergeCell ref="B17:D17"/>
    <mergeCell ref="E17:F17"/>
    <mergeCell ref="G17:H17"/>
    <mergeCell ref="B19:D19"/>
    <mergeCell ref="E19:F19"/>
    <mergeCell ref="G19:H19"/>
    <mergeCell ref="M14:M16"/>
    <mergeCell ref="N14:N16"/>
    <mergeCell ref="O14:O16"/>
    <mergeCell ref="P14:P16"/>
    <mergeCell ref="I14:L16"/>
    <mergeCell ref="O12:O13"/>
    <mergeCell ref="P12:P13"/>
    <mergeCell ref="M12:M13"/>
    <mergeCell ref="N12:N13"/>
    <mergeCell ref="I12:L13"/>
    <mergeCell ref="E10:F10"/>
    <mergeCell ref="G10:H10"/>
    <mergeCell ref="B7:D7"/>
    <mergeCell ref="E7:F7"/>
    <mergeCell ref="G7:H7"/>
    <mergeCell ref="B8:D8"/>
    <mergeCell ref="E8:F8"/>
    <mergeCell ref="G8:H8"/>
    <mergeCell ref="A14:A16"/>
    <mergeCell ref="B14:D16"/>
    <mergeCell ref="E14:F16"/>
    <mergeCell ref="G14:H16"/>
    <mergeCell ref="M21:O21"/>
    <mergeCell ref="A22:N22"/>
    <mergeCell ref="O22:P22"/>
    <mergeCell ref="I5:L5"/>
    <mergeCell ref="I6:L6"/>
    <mergeCell ref="I7:L7"/>
    <mergeCell ref="I8:L8"/>
    <mergeCell ref="I9:L9"/>
    <mergeCell ref="I10:L10"/>
    <mergeCell ref="I11:L11"/>
    <mergeCell ref="B9:D9"/>
    <mergeCell ref="E9:F9"/>
    <mergeCell ref="G9:H9"/>
    <mergeCell ref="B6:D6"/>
    <mergeCell ref="E6:F6"/>
    <mergeCell ref="G6:H6"/>
    <mergeCell ref="B11:D11"/>
    <mergeCell ref="E11:F11"/>
    <mergeCell ref="G11:H11"/>
    <mergeCell ref="A12:A13"/>
    <mergeCell ref="B12:D13"/>
    <mergeCell ref="E12:F13"/>
    <mergeCell ref="G12:H13"/>
    <mergeCell ref="B10:D10"/>
    <mergeCell ref="I2:P2"/>
    <mergeCell ref="A3:A4"/>
    <mergeCell ref="B3:D4"/>
    <mergeCell ref="E3:F4"/>
    <mergeCell ref="G3:H4"/>
    <mergeCell ref="I3:L3"/>
    <mergeCell ref="M3:P3"/>
    <mergeCell ref="B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ZAŁ.1.1 P. BUDOWLANE</vt:lpstr>
      <vt:lpstr>ZAŁ. 1.2 P. ELEKTRYCZNE</vt:lpstr>
      <vt:lpstr>ZAŁ. 1.3 P. SANITARNE</vt:lpstr>
      <vt:lpstr>'ZAŁ. 1.2 P. ELEKTRYCZNE'!Obszar_wydruku</vt:lpstr>
      <vt:lpstr>'ZAŁ. 1.3 P. SANITARNE'!Obszar_wydruku</vt:lpstr>
      <vt:lpstr>'ZAŁ.1.1 P. BUDOWLANE'!Obszar_wydruku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2018-04-27T13:32:49Z</dcterms:modified>
</cp:coreProperties>
</file>